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人员花名册!$A$4:$U$234</definedName>
    <definedName name="_xlnm.Print_Area" localSheetId="0">发放单位明细!$A$1:$M$36</definedName>
    <definedName name="_xlnm.Print_Area" localSheetId="1">人员花名册!$A$1:$R$236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<sst xmlns="http://schemas.openxmlformats.org/spreadsheetml/2006/main" count="1673" uniqueCount="527">
  <si>
    <t>　　2021年一季度泸县公益性岗位（用人单位）岗位、社保补贴资金申报明细表 　</t>
  </si>
  <si>
    <t xml:space="preserve">  2021年5月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</si>
  <si>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</si>
  <si>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</si>
  <si>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</si>
  <si>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</si>
  <si>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</si>
  <si>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</si>
  <si>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</si>
  <si>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</si>
  <si>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</si>
  <si>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</si>
  <si>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</si>
  <si>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</si>
  <si>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</si>
  <si>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</si>
  <si>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方洞镇向阳社区</t>
  </si>
  <si>
    <t>泸县方洞镇向阳社区居民委员会</t>
  </si>
  <si>
    <t>方洞信用社</t>
  </si>
  <si>
    <t>2021.1-3</t>
  </si>
  <si>
    <t>喻寺镇桐远社区</t>
  </si>
  <si>
    <t>泸县喻寺镇桐远社区居民委员会</t>
  </si>
  <si>
    <t>桐兴信用社</t>
  </si>
  <si>
    <t>牛滩镇金牛社区</t>
  </si>
  <si>
    <t>牛滩镇金牛社区居民委员会</t>
  </si>
  <si>
    <t>农行牛滩分理处</t>
  </si>
  <si>
    <t>玉蟾街道建设社区</t>
  </si>
  <si>
    <t>玉蟾街道办事处建设社区居民委员会</t>
  </si>
  <si>
    <t>建设银行泸县支行</t>
  </si>
  <si>
    <t>玉蟾街道清平社区</t>
  </si>
  <si>
    <t>玉蟾街道办事处清平社区居民委员会</t>
  </si>
  <si>
    <t>牛滩镇玉峰社区</t>
  </si>
  <si>
    <t>泸县牛滩镇玉峰社区居民委员会</t>
  </si>
  <si>
    <t>泸县农行牛滩分理处</t>
  </si>
  <si>
    <t>海潮镇兴盛社区</t>
  </si>
  <si>
    <t>泸县海潮镇兴盛居民委员会</t>
  </si>
  <si>
    <t>海潮信用社</t>
  </si>
  <si>
    <t>百和镇高洞社区</t>
  </si>
  <si>
    <t>百和信用社</t>
  </si>
  <si>
    <t>喻寺镇兴顺社区</t>
  </si>
  <si>
    <t>兴顺信用社</t>
  </si>
  <si>
    <t>玉蟾街道康桥社区</t>
  </si>
  <si>
    <t>玉蟾街道办事处康桥社区居民委员会</t>
  </si>
  <si>
    <t>2021.1－3</t>
  </si>
  <si>
    <t>玉蟾街道祥和社区</t>
  </si>
  <si>
    <t>玉蟾街道办事处祥和社区居民委员会</t>
  </si>
  <si>
    <t>2020.12－2021.3</t>
  </si>
  <si>
    <t>玉蟾街道西苑社区</t>
  </si>
  <si>
    <t>玉蟾街道办事处西苑社区居民委员会</t>
  </si>
  <si>
    <t>云龙镇达康社区</t>
  </si>
  <si>
    <t>云龙信用社</t>
  </si>
  <si>
    <t>方洞镇龙洞山社区</t>
  </si>
  <si>
    <t>福集镇天洋社区</t>
  </si>
  <si>
    <t>泸县福集镇天洋社区居民委员会</t>
  </si>
  <si>
    <t>福集信用社</t>
  </si>
  <si>
    <t>玉蟾街道朝阳社区</t>
  </si>
  <si>
    <t>玉蟾街道办事处朝阳社区居民委员会</t>
  </si>
  <si>
    <t>玉蟾街道清溪社区</t>
  </si>
  <si>
    <t>玉蟾街道办事处清溪社区居民委员会</t>
  </si>
  <si>
    <t>百和镇土主社区区</t>
  </si>
  <si>
    <t>泸县百和镇土主社区居民委员会</t>
  </si>
  <si>
    <t>潮河镇桂苑社区</t>
  </si>
  <si>
    <t>泸县潮河镇桂苑社区居民委员会</t>
  </si>
  <si>
    <t>潮河信用社</t>
  </si>
  <si>
    <t>方洞镇人民政府</t>
  </si>
  <si>
    <t>方洞财政所</t>
  </si>
  <si>
    <t>2020.10－2021.4</t>
  </si>
  <si>
    <t>毗卢镇黄桷树社区</t>
  </si>
  <si>
    <t>泸县毗卢镇黄桷树社区居民委员会</t>
  </si>
  <si>
    <t>毗卢信用社</t>
  </si>
  <si>
    <t>玉蟾街道怡园社区</t>
  </si>
  <si>
    <t>玉蟾街道办事处怡园社区居民委员会</t>
  </si>
  <si>
    <t>2020.9-2021.3</t>
  </si>
  <si>
    <t>玉蟾街道工矿社区</t>
  </si>
  <si>
    <t>玉蟾街道办事处工矿社区居民委员会</t>
  </si>
  <si>
    <t>2020.10-2021.3</t>
  </si>
  <si>
    <t>石桥镇人民政府</t>
  </si>
  <si>
    <t>泸县农商银行石桥支行</t>
  </si>
  <si>
    <t>2020.8－12</t>
  </si>
  <si>
    <t>奇峰镇宝藏社区</t>
  </si>
  <si>
    <t>泸县奇峰宝藏社区居民委员会</t>
  </si>
  <si>
    <t>奇峰信用社</t>
  </si>
  <si>
    <t>奇峰镇曹市社区</t>
  </si>
  <si>
    <t>泸县奇峰曹市社区居民委员会</t>
  </si>
  <si>
    <t>立石镇二郎井社区</t>
  </si>
  <si>
    <t>立石镇二郎井社区居民委员会</t>
  </si>
  <si>
    <t>立石信用社</t>
  </si>
  <si>
    <t>奇峰镇永安社区</t>
  </si>
  <si>
    <t>泸县奇峰永安社区居民委员会</t>
  </si>
  <si>
    <t>福集镇大田社区</t>
  </si>
  <si>
    <t>泸县福集镇大田社区居民委员会</t>
  </si>
  <si>
    <t>泸县残疾人联合会</t>
  </si>
  <si>
    <t>泸县农行草街分理处</t>
  </si>
  <si>
    <t>2020.8-12</t>
  </si>
  <si>
    <t>潮河镇瓦子社区</t>
  </si>
  <si>
    <t>泸县潮河镇瓦子社区居民委员会</t>
  </si>
  <si>
    <t>2021年一季度泸县公益性岗位(用人单位）岗位、社保补贴人员花名册</t>
  </si>
  <si>
    <t>2021年5月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</si>
  <si>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</si>
  <si>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</si>
  <si>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</si>
  <si>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</si>
  <si>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</si>
  <si>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</si>
  <si>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</si>
  <si>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</si>
  <si>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</si>
  <si>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</si>
  <si>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</si>
  <si>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</si>
  <si>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</si>
  <si>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</si>
  <si>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</si>
  <si>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向阳社区</t>
  </si>
  <si>
    <t>胡开兰</t>
  </si>
  <si>
    <t>女</t>
  </si>
  <si>
    <t>大龄人员</t>
  </si>
  <si>
    <t>保洁</t>
  </si>
  <si>
    <t>2018.8-2021.7</t>
  </si>
  <si>
    <t>屈晓平</t>
  </si>
  <si>
    <t>治安巡逻</t>
  </si>
  <si>
    <t>牟雪梅</t>
  </si>
  <si>
    <t>赖莉</t>
  </si>
  <si>
    <t>李晓芳</t>
  </si>
  <si>
    <t>小计</t>
  </si>
  <si>
    <t>桐远社区</t>
  </si>
  <si>
    <t>李高均</t>
  </si>
  <si>
    <t>男</t>
  </si>
  <si>
    <t>交通协管</t>
  </si>
  <si>
    <t>2019.8-2022.7</t>
  </si>
  <si>
    <t>涂国成</t>
  </si>
  <si>
    <t>2020.1.1-2021.12.31</t>
  </si>
  <si>
    <t>温明焱</t>
  </si>
  <si>
    <t>2018.12-2021.11</t>
  </si>
  <si>
    <t>金牛社区</t>
  </si>
  <si>
    <t>胡绍文</t>
  </si>
  <si>
    <t>保安</t>
  </si>
  <si>
    <t>2019.4.8-2022.4.7</t>
  </si>
  <si>
    <t>刘光书</t>
  </si>
  <si>
    <t>2018.9.1-2021.8.31</t>
  </si>
  <si>
    <t>曾胜菊</t>
  </si>
  <si>
    <t>2018.7.1-2021.6.30</t>
  </si>
  <si>
    <t>先清华</t>
  </si>
  <si>
    <t>2017.11.01-2021.10.31</t>
  </si>
  <si>
    <t>张星连</t>
  </si>
  <si>
    <t>熊发琼</t>
  </si>
  <si>
    <t>1978.10</t>
  </si>
  <si>
    <t xml:space="preserve"> 保洁</t>
  </si>
  <si>
    <t>2018.8-2021.8</t>
  </si>
  <si>
    <t>郑成春</t>
  </si>
  <si>
    <t>2018.4.1-2021.3.31</t>
  </si>
  <si>
    <t>刘洪兵</t>
  </si>
  <si>
    <t>赖德琼</t>
  </si>
  <si>
    <t>2018.1-2021.1</t>
  </si>
  <si>
    <t>可享受到退休</t>
  </si>
  <si>
    <t>郑达旭</t>
  </si>
  <si>
    <t>2020.9-2023.8</t>
  </si>
  <si>
    <t>张绍芳</t>
  </si>
  <si>
    <t>2020.7-2023.6</t>
  </si>
  <si>
    <t>徐义友</t>
  </si>
  <si>
    <t>2018.3-2021.3</t>
  </si>
  <si>
    <t>2021.1-2</t>
  </si>
  <si>
    <t>建设社区</t>
  </si>
  <si>
    <t>陈为平</t>
  </si>
  <si>
    <t>2020.6.1-2023.5.31</t>
  </si>
  <si>
    <t>刘玉兰</t>
  </si>
  <si>
    <t>1973.09</t>
  </si>
  <si>
    <t>2020.10.01-2023.9.30</t>
  </si>
  <si>
    <t>刘地成</t>
  </si>
  <si>
    <t>停车场管理</t>
  </si>
  <si>
    <t>2019.3.1-2021.2.28</t>
  </si>
  <si>
    <t>清平社区</t>
  </si>
  <si>
    <t>郭怀清</t>
  </si>
  <si>
    <t>日间照料</t>
  </si>
  <si>
    <t>黄琳</t>
  </si>
  <si>
    <t>2018.3.18-2021.3.17</t>
  </si>
  <si>
    <t>龙维仁</t>
  </si>
  <si>
    <t>治安协管</t>
  </si>
  <si>
    <t>2018.5-2021.5</t>
  </si>
  <si>
    <t>童正虎</t>
  </si>
  <si>
    <t>保绿</t>
  </si>
  <si>
    <t>2018.6.11-2021.6.10</t>
  </si>
  <si>
    <t>石道银</t>
  </si>
  <si>
    <t>残疾人员</t>
  </si>
  <si>
    <t>2019.9-2022.8</t>
  </si>
  <si>
    <t>玉峰社区</t>
  </si>
  <si>
    <t>彭霖</t>
  </si>
  <si>
    <t>2021.1.1-2023.12</t>
  </si>
  <si>
    <t>李文全</t>
  </si>
  <si>
    <t>武天平</t>
  </si>
  <si>
    <t>2017.05-2021.02</t>
  </si>
  <si>
    <t>孙正群</t>
  </si>
  <si>
    <t>1973.10.</t>
  </si>
  <si>
    <t>2018.3.-2021.02</t>
  </si>
  <si>
    <t>韩正容</t>
  </si>
  <si>
    <t>胡运刚</t>
  </si>
  <si>
    <t>李世良</t>
  </si>
  <si>
    <t>2019.5.1-2022.4.30</t>
  </si>
  <si>
    <t>杨树萍</t>
  </si>
  <si>
    <t>2020.5.1-2023.4.30</t>
  </si>
  <si>
    <t>詹家琼</t>
  </si>
  <si>
    <t>兴盛社区</t>
  </si>
  <si>
    <t>邹定淮</t>
  </si>
  <si>
    <t>2017.10-2021.10</t>
  </si>
  <si>
    <t>疫情延长一年</t>
  </si>
  <si>
    <t>叶大双</t>
  </si>
  <si>
    <t>陈旭照</t>
  </si>
  <si>
    <t>车琳</t>
  </si>
  <si>
    <t>可延长至退休</t>
  </si>
  <si>
    <t>高洞社区</t>
  </si>
  <si>
    <t>李建英</t>
  </si>
  <si>
    <t>王成莲</t>
  </si>
  <si>
    <t>张天梅</t>
  </si>
  <si>
    <t>贫困户</t>
  </si>
  <si>
    <t>兴顺社区</t>
  </si>
  <si>
    <t>唐树平</t>
  </si>
  <si>
    <t>1975.02</t>
  </si>
  <si>
    <t>协理员</t>
  </si>
  <si>
    <t>2020.8.1-2023.7.31</t>
  </si>
  <si>
    <t>李洪梅</t>
  </si>
  <si>
    <t>1974.06</t>
  </si>
  <si>
    <t>杜洪波</t>
  </si>
  <si>
    <t>保洁员</t>
  </si>
  <si>
    <t>2020.10.19-2023.9.30</t>
  </si>
  <si>
    <t>郑尚清</t>
  </si>
  <si>
    <t>王永贵</t>
  </si>
  <si>
    <t>2021.2.1-2024.1.30</t>
  </si>
  <si>
    <t>2021.2-3</t>
  </si>
  <si>
    <t>医保2月未缴</t>
  </si>
  <si>
    <t>康桥社区</t>
  </si>
  <si>
    <t>杨元俊</t>
  </si>
  <si>
    <t>1972.10.</t>
  </si>
  <si>
    <t>2019.5.5-2022.5.4</t>
  </si>
  <si>
    <t>陈小霞</t>
  </si>
  <si>
    <t>2019.10.1-2022.9.30</t>
  </si>
  <si>
    <t>林明清</t>
  </si>
  <si>
    <t>2020.7.1-2023.6.30</t>
  </si>
  <si>
    <t>张德申</t>
  </si>
  <si>
    <t>古洪远</t>
  </si>
  <si>
    <t>2020.1.5-2023.1.5</t>
  </si>
  <si>
    <t>熊兴贵</t>
  </si>
  <si>
    <t>祥和社区</t>
  </si>
  <si>
    <t>刘意蓉</t>
  </si>
  <si>
    <t>1976.10</t>
  </si>
  <si>
    <t>文明劝导</t>
  </si>
  <si>
    <t>2020.9.1-2023.8.31</t>
  </si>
  <si>
    <t>养老和失业补贴2020.12-2021.3月；医保补贴1－3</t>
  </si>
  <si>
    <t>廖庆华</t>
  </si>
  <si>
    <t>1969.10</t>
  </si>
  <si>
    <t>文明劝导员</t>
  </si>
  <si>
    <t>2019.5.8-2022.5.7</t>
  </si>
  <si>
    <t>钟远平</t>
  </si>
  <si>
    <t>2019.7.10-2021.7.9</t>
  </si>
  <si>
    <t>黄勇</t>
  </si>
  <si>
    <t>何洪梅</t>
  </si>
  <si>
    <t>2019.10.1-2021.9.30</t>
  </si>
  <si>
    <t>周雨梅</t>
  </si>
  <si>
    <t>2019.12.01-2021.12.31</t>
  </si>
  <si>
    <t>胡启远</t>
  </si>
  <si>
    <t>养老和失业补贴2020.12-2021.3月医保补贴1－3</t>
  </si>
  <si>
    <t>莫顺容</t>
  </si>
  <si>
    <t>古云宽</t>
  </si>
  <si>
    <t>2020.4.1-2022.3.30</t>
  </si>
  <si>
    <t>殷君莉</t>
  </si>
  <si>
    <t>1974.10</t>
  </si>
  <si>
    <t>游光灿</t>
  </si>
  <si>
    <t>2020.4.15-2022.4.14</t>
  </si>
  <si>
    <t>王玲</t>
  </si>
  <si>
    <t>张乃清</t>
  </si>
  <si>
    <t>龙文英</t>
  </si>
  <si>
    <t>2020.5.15-2023.2.28</t>
  </si>
  <si>
    <t>万绍芬</t>
  </si>
  <si>
    <t>2020.5.15-2022.5.30</t>
  </si>
  <si>
    <t>陈亦</t>
  </si>
  <si>
    <t>1973.10</t>
  </si>
  <si>
    <t>叶开华</t>
  </si>
  <si>
    <t>西苑社区</t>
  </si>
  <si>
    <t>邬淑兰</t>
  </si>
  <si>
    <t>2019.12.01-2021.11.30</t>
  </si>
  <si>
    <t>庞家林</t>
  </si>
  <si>
    <t>1971.11</t>
  </si>
  <si>
    <t>2020.7.1-2021.6.30</t>
  </si>
  <si>
    <t>张立德</t>
  </si>
  <si>
    <t>1966.11</t>
  </si>
  <si>
    <t>徐号会</t>
  </si>
  <si>
    <t>何天珍</t>
  </si>
  <si>
    <t>1972.07</t>
  </si>
  <si>
    <t>朱美坪</t>
  </si>
  <si>
    <t>1971.03</t>
  </si>
  <si>
    <t>张敬</t>
  </si>
  <si>
    <t>1978.08</t>
  </si>
  <si>
    <t>石光芬</t>
  </si>
  <si>
    <t>1973.02</t>
  </si>
  <si>
    <t>孔祥梅</t>
  </si>
  <si>
    <t>1975.04</t>
  </si>
  <si>
    <t>朱玉芬</t>
  </si>
  <si>
    <t>1972.01</t>
  </si>
  <si>
    <t>达康社区</t>
  </si>
  <si>
    <t>廖兴连</t>
  </si>
  <si>
    <t>2021.02-2023.2.28</t>
  </si>
  <si>
    <t>曾承秀</t>
  </si>
  <si>
    <t>赵著秀</t>
  </si>
  <si>
    <t>1971.02</t>
  </si>
  <si>
    <t>2018.8.1-2021.7.31</t>
  </si>
  <si>
    <t>龙洞山社区</t>
  </si>
  <si>
    <t>程孝洪</t>
  </si>
  <si>
    <t>2020.4.30-2023.4.29</t>
  </si>
  <si>
    <t>王勇</t>
  </si>
  <si>
    <t>天洋社区</t>
  </si>
  <si>
    <t>龚华琼</t>
  </si>
  <si>
    <t>2017.04-2021.8</t>
  </si>
  <si>
    <t>疫情延期一年从8月起</t>
  </si>
  <si>
    <t>李德丽</t>
  </si>
  <si>
    <t>低收入</t>
  </si>
  <si>
    <t>骆长银</t>
  </si>
  <si>
    <t>朝阳社区</t>
  </si>
  <si>
    <t>陈世群</t>
  </si>
  <si>
    <t>2018.1.24-2021.01.23</t>
  </si>
  <si>
    <t>未缴医保</t>
  </si>
  <si>
    <t>李树文</t>
  </si>
  <si>
    <t>李兴华</t>
  </si>
  <si>
    <t>陈小兰</t>
  </si>
  <si>
    <t>河道巡查、环保巡查</t>
  </si>
  <si>
    <t>2020.9.29-2021.9.28</t>
  </si>
  <si>
    <t>李小英</t>
  </si>
  <si>
    <t>彭智辉</t>
  </si>
  <si>
    <t>古志群</t>
  </si>
  <si>
    <t>巫德奎</t>
  </si>
  <si>
    <t>赵涛生</t>
  </si>
  <si>
    <t>熊远群</t>
  </si>
  <si>
    <t>清溪社区</t>
  </si>
  <si>
    <t>张德才</t>
  </si>
  <si>
    <t>石景文</t>
  </si>
  <si>
    <t>2017.01-2021.12</t>
  </si>
  <si>
    <t>潘春容</t>
  </si>
  <si>
    <t>2020.1.6-2023.2.28</t>
  </si>
  <si>
    <t>曾桂英</t>
  </si>
  <si>
    <t>1971.09</t>
  </si>
  <si>
    <t>2017.10-2021.9</t>
  </si>
  <si>
    <t>刘传芬</t>
  </si>
  <si>
    <t>李光敏</t>
  </si>
  <si>
    <t>2019.11.06-2023.09.30</t>
  </si>
  <si>
    <t>王颖会</t>
  </si>
  <si>
    <t>周登焱</t>
  </si>
  <si>
    <t>2020.6.5-2023.9.30</t>
  </si>
  <si>
    <t>蓝启智</t>
  </si>
  <si>
    <t>2020.6.5-2023.6.4</t>
  </si>
  <si>
    <t>傅泽林</t>
  </si>
  <si>
    <t>欧治华</t>
  </si>
  <si>
    <t>2020.6.5-2023.8.30</t>
  </si>
  <si>
    <t>许守权</t>
  </si>
  <si>
    <t>曹大珍</t>
  </si>
  <si>
    <t>2020.6.5-2023.12.30</t>
  </si>
  <si>
    <t>朱金海</t>
  </si>
  <si>
    <t>2020.6.08-2021.12.30</t>
  </si>
  <si>
    <t>谯子祥</t>
  </si>
  <si>
    <t>1966.10.</t>
  </si>
  <si>
    <t>2020.6.1-2023.5.30</t>
  </si>
  <si>
    <t>许坚</t>
  </si>
  <si>
    <t>2020.10.1-2023.9.30</t>
  </si>
  <si>
    <t>土主社区</t>
  </si>
  <si>
    <t>詹林森</t>
  </si>
  <si>
    <t>1963.07</t>
  </si>
  <si>
    <t>疫情期间政策到期后未就业延长一年2020.12-2021.12</t>
  </si>
  <si>
    <t>胥世平</t>
  </si>
  <si>
    <t>1964.08</t>
  </si>
  <si>
    <t>罗秀明</t>
  </si>
  <si>
    <t>1965.05</t>
  </si>
  <si>
    <t>张勇</t>
  </si>
  <si>
    <t>交通劝导</t>
  </si>
  <si>
    <t>官明秀</t>
  </si>
  <si>
    <t>桂苑社区</t>
  </si>
  <si>
    <t>李中珍</t>
  </si>
  <si>
    <t>2017.7.17-2021.10.1</t>
  </si>
  <si>
    <t>可享受至退休</t>
  </si>
  <si>
    <t>杨翠仙</t>
  </si>
  <si>
    <t>1972.02</t>
  </si>
  <si>
    <t>2017.7.17-2022.2.08</t>
  </si>
  <si>
    <t>陈敏</t>
  </si>
  <si>
    <t>高校毕业生</t>
  </si>
  <si>
    <t>基层服务</t>
  </si>
  <si>
    <t>2020.8.1-2021.8.9</t>
  </si>
  <si>
    <t>杨多发</t>
  </si>
  <si>
    <t>1966.4</t>
  </si>
  <si>
    <t>2018.08－2021.7</t>
  </si>
  <si>
    <t>2020.10-2021.4</t>
  </si>
  <si>
    <t>2020.10－2021.4医保未补</t>
  </si>
  <si>
    <t>黄桷树社区</t>
  </si>
  <si>
    <t>李万清</t>
  </si>
  <si>
    <t>1965.12</t>
  </si>
  <si>
    <t>2019.11.07-2021.10.31</t>
  </si>
  <si>
    <t>章宗华</t>
  </si>
  <si>
    <t>1968.08</t>
  </si>
  <si>
    <t>王泽维</t>
  </si>
  <si>
    <t>1968.02</t>
  </si>
  <si>
    <t>杨润花</t>
  </si>
  <si>
    <t>1974.04</t>
  </si>
  <si>
    <t>余昌芬</t>
  </si>
  <si>
    <t>2021.1.1-2024.12.31</t>
  </si>
  <si>
    <t>伍德权</t>
  </si>
  <si>
    <t>2017.5.8-2021.5.31</t>
  </si>
  <si>
    <t>医疗未交</t>
  </si>
  <si>
    <t>怡园社区</t>
  </si>
  <si>
    <t>朱红娟</t>
  </si>
  <si>
    <t>郑朝芳</t>
  </si>
  <si>
    <t>熊剑波</t>
  </si>
  <si>
    <t>1963.10.</t>
  </si>
  <si>
    <t>徐贤成</t>
  </si>
  <si>
    <t>2020.8.1-2021.7.31</t>
  </si>
  <si>
    <t>邓运秀</t>
  </si>
  <si>
    <t>陈应春</t>
  </si>
  <si>
    <t>华丽</t>
  </si>
  <si>
    <t>王堂林</t>
  </si>
  <si>
    <t>工矿社区</t>
  </si>
  <si>
    <t>罗晓娟</t>
  </si>
  <si>
    <t>孙明春</t>
  </si>
  <si>
    <t>1978.10.</t>
  </si>
  <si>
    <t>2019.1.1-2021.12.31</t>
  </si>
  <si>
    <t>张光莲</t>
  </si>
  <si>
    <t>陈顺忠</t>
  </si>
  <si>
    <t>官应国</t>
  </si>
  <si>
    <t>2020.8-2023.7</t>
  </si>
  <si>
    <t>罗菊</t>
  </si>
  <si>
    <t>1971.10.</t>
  </si>
  <si>
    <t>2020.10-2021.2</t>
  </si>
  <si>
    <t>王利</t>
  </si>
  <si>
    <t>宝藏社区</t>
  </si>
  <si>
    <t>苟树平</t>
  </si>
  <si>
    <t>2020.1.7-2023.1.7</t>
  </si>
  <si>
    <t>2020.10-12</t>
  </si>
  <si>
    <t>无2020.10-12医保缴费</t>
  </si>
  <si>
    <t>郭金香</t>
  </si>
  <si>
    <t>2018.01-2021.12</t>
  </si>
  <si>
    <t>邓正书</t>
  </si>
  <si>
    <t>周国有</t>
  </si>
  <si>
    <t>邓正均</t>
  </si>
  <si>
    <t>2021.1.1-2023.12.31</t>
  </si>
  <si>
    <t>李朝银</t>
  </si>
  <si>
    <t>游国海</t>
  </si>
  <si>
    <t>2019.10.9-2022.10.9</t>
  </si>
  <si>
    <t>曹市社区</t>
  </si>
  <si>
    <t>周仁超</t>
  </si>
  <si>
    <t>1968.4</t>
  </si>
  <si>
    <t>2018.6-2021.5</t>
  </si>
  <si>
    <t>1-3月医保未补</t>
  </si>
  <si>
    <t>李朝琼</t>
  </si>
  <si>
    <t>吴安康</t>
  </si>
  <si>
    <t>2019.7-2022.6</t>
  </si>
  <si>
    <t>况克分</t>
  </si>
  <si>
    <t>宋有华</t>
  </si>
  <si>
    <t>永安社区</t>
  </si>
  <si>
    <t>潘琦</t>
  </si>
  <si>
    <t>市场管理</t>
  </si>
  <si>
    <t>2020.11.1-2021.10.31</t>
  </si>
  <si>
    <t>蔡怀建</t>
  </si>
  <si>
    <t>傅永芳</t>
  </si>
  <si>
    <t>2017.11-2021.12</t>
  </si>
  <si>
    <t>陈敏书</t>
  </si>
  <si>
    <t>2019.11.1-2021.10.30</t>
  </si>
  <si>
    <t>何成洪</t>
  </si>
  <si>
    <t>2018.1.3-2021.1.2</t>
  </si>
  <si>
    <t>程宗琼</t>
  </si>
  <si>
    <t>2020.4.1-2023.3.31</t>
  </si>
  <si>
    <t>徐开珍</t>
  </si>
  <si>
    <t>1976.05</t>
  </si>
  <si>
    <t>2020.7.1-2022.5.31</t>
  </si>
  <si>
    <t>先永萍</t>
  </si>
  <si>
    <t>2020.11.1-2023.11.30</t>
  </si>
  <si>
    <t>大田社区</t>
  </si>
  <si>
    <t>刘传文</t>
  </si>
  <si>
    <t>1964.02</t>
  </si>
  <si>
    <t>2019.4.1-2021.3.31</t>
  </si>
  <si>
    <t>1－3月医保未缴</t>
  </si>
  <si>
    <t>二郎井社区</t>
  </si>
  <si>
    <t>艾秀洪</t>
  </si>
  <si>
    <t>1966.10</t>
  </si>
  <si>
    <t>2021.2-2022.2</t>
  </si>
  <si>
    <t>毛世银</t>
  </si>
  <si>
    <t>1962.10</t>
  </si>
  <si>
    <t>2020.9.7-2021.9.6</t>
  </si>
  <si>
    <t>2020.10－2021.3</t>
  </si>
  <si>
    <t>代世焱</t>
  </si>
  <si>
    <t>何天华</t>
  </si>
  <si>
    <t>1963.03</t>
  </si>
  <si>
    <t>罗才良</t>
  </si>
  <si>
    <t>1963.10</t>
  </si>
  <si>
    <t>陈永平</t>
  </si>
  <si>
    <t>赵文成</t>
  </si>
  <si>
    <t>2019.11.1-2021.12.31</t>
  </si>
  <si>
    <t>残疾人联合会</t>
  </si>
  <si>
    <t>郭庆林</t>
  </si>
  <si>
    <t>村级残疾人联络员</t>
  </si>
  <si>
    <t>曾晓艳</t>
  </si>
  <si>
    <t>曾勇</t>
  </si>
  <si>
    <t>张春雷</t>
  </si>
  <si>
    <t>杨兵</t>
  </si>
  <si>
    <t>2018.7.1-2021.7.31</t>
  </si>
  <si>
    <t>吕享全</t>
  </si>
  <si>
    <t>周良和</t>
  </si>
  <si>
    <t>鲁德彬</t>
  </si>
  <si>
    <t>鲁世奎</t>
  </si>
  <si>
    <t>涂国平</t>
  </si>
  <si>
    <t>陈函</t>
  </si>
  <si>
    <t>蓝建华</t>
  </si>
  <si>
    <t>刘敏</t>
  </si>
  <si>
    <t>周露英</t>
  </si>
  <si>
    <t>李绍桂</t>
  </si>
  <si>
    <t>2018.12.1-2021.11.30</t>
  </si>
  <si>
    <t>徐敏</t>
  </si>
  <si>
    <t>张清</t>
  </si>
  <si>
    <t>2019.5.1-2021.4.30</t>
  </si>
  <si>
    <t>沈兴友</t>
  </si>
  <si>
    <t>1981.10</t>
  </si>
  <si>
    <t>2019.5-2021.4</t>
  </si>
  <si>
    <t>潘朝楷</t>
  </si>
  <si>
    <t>2019.9-2021.8</t>
  </si>
  <si>
    <t>杨远霞</t>
  </si>
  <si>
    <t>2019.11-2022.10</t>
  </si>
  <si>
    <t>田雨芬</t>
  </si>
  <si>
    <t>疫情期间政策到期后未就业延长一年</t>
  </si>
  <si>
    <t>田尚容</t>
  </si>
  <si>
    <t>残疾人联络员</t>
  </si>
  <si>
    <t>瓦子社区</t>
  </si>
  <si>
    <t>刘巧珍</t>
  </si>
  <si>
    <t>2019.7.11-2022.7.12</t>
  </si>
  <si>
    <t>施邦英</t>
  </si>
  <si>
    <t>2019.12.10-2021.12.09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</si>
</sst>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8">
    <xf numFmtId="0" fontId="0" fillId="0" borderId="0" applyNumberFormat="0" applyFill="0" applyBorder="0" applyAlignment="0" applyProtection="0">
      <alignment vertical="top"/>
    </xf>
    <xf numFmtId="42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45" fillId="18" borderId="11" applyNumberFormat="0" applyAlignment="0" applyProtection="0">
      <alignment vertical="center"/>
    </xf>
    <xf numFmtId="0" fontId="46" fillId="18" borderId="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44" fillId="16" borderId="10" applyNumberFormat="0" applyAlignment="0" applyProtection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2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51" fillId="0" borderId="0"/>
    <xf numFmtId="0" fontId="38" fillId="0" borderId="0">
      <alignment vertical="center"/>
    </xf>
    <xf numFmtId="0" fontId="51" fillId="0" borderId="0"/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</cellStyleXfs>
  <cellXfs count="282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0" xfId="30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111" applyFont="1" applyFill="1" applyBorder="1" applyAlignment="1">
      <alignment horizontal="center" vertical="center" wrapText="1"/>
    </xf>
    <xf numFmtId="0" fontId="1" fillId="2" borderId="1" xfId="923" applyFont="1" applyFill="1" applyBorder="1" applyAlignment="1">
      <alignment horizontal="center" vertical="center"/>
    </xf>
    <xf numFmtId="0" fontId="1" fillId="2" borderId="1" xfId="95" applyFont="1" applyFill="1" applyBorder="1" applyAlignment="1">
      <alignment horizontal="center" vertical="center"/>
    </xf>
    <xf numFmtId="0" fontId="1" fillId="2" borderId="1" xfId="211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2566" applyFont="1" applyFill="1" applyBorder="1" applyAlignment="1">
      <alignment horizontal="center" vertical="center" wrapText="1"/>
    </xf>
    <xf numFmtId="0" fontId="1" fillId="2" borderId="1" xfId="2081" applyFont="1" applyFill="1" applyBorder="1" applyAlignment="1">
      <alignment horizontal="center" vertical="center"/>
    </xf>
    <xf numFmtId="49" fontId="1" fillId="2" borderId="1" xfId="2082" applyNumberFormat="1" applyFont="1" applyFill="1" applyBorder="1" applyAlignment="1">
      <alignment horizontal="center" vertical="center" wrapText="1"/>
    </xf>
    <xf numFmtId="49" fontId="1" fillId="2" borderId="1" xfId="2566" applyNumberFormat="1" applyFont="1" applyFill="1" applyBorder="1" applyAlignment="1">
      <alignment horizontal="center" vertical="center" wrapText="1"/>
    </xf>
    <xf numFmtId="0" fontId="1" fillId="2" borderId="1" xfId="2082" applyFont="1" applyFill="1" applyBorder="1" applyAlignment="1">
      <alignment horizontal="center" vertical="center"/>
    </xf>
    <xf numFmtId="0" fontId="1" fillId="2" borderId="1" xfId="177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" fillId="2" borderId="1" xfId="328" applyFont="1" applyFill="1" applyBorder="1" applyAlignment="1">
      <alignment horizontal="center" vertical="center"/>
    </xf>
    <xf numFmtId="49" fontId="1" fillId="2" borderId="1" xfId="502" applyNumberFormat="1" applyFont="1" applyFill="1" applyBorder="1" applyAlignment="1">
      <alignment horizontal="center" vertical="center" wrapText="1"/>
    </xf>
    <xf numFmtId="0" fontId="1" fillId="2" borderId="1" xfId="544" applyFont="1" applyFill="1" applyBorder="1" applyAlignment="1">
      <alignment horizontal="center" vertical="center"/>
    </xf>
    <xf numFmtId="0" fontId="1" fillId="2" borderId="1" xfId="1311" applyFont="1" applyFill="1" applyBorder="1" applyAlignment="1">
      <alignment horizontal="center" vertical="center" wrapText="1"/>
    </xf>
    <xf numFmtId="0" fontId="1" fillId="2" borderId="1" xfId="1794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49" fontId="1" fillId="2" borderId="1" xfId="27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370" applyFont="1" applyFill="1" applyBorder="1" applyAlignment="1">
      <alignment horizontal="center" vertical="center"/>
    </xf>
    <xf numFmtId="0" fontId="1" fillId="2" borderId="1" xfId="278" applyFont="1" applyFill="1" applyBorder="1" applyAlignment="1">
      <alignment horizontal="center" vertical="center"/>
    </xf>
    <xf numFmtId="49" fontId="1" fillId="2" borderId="1" xfId="36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2198" applyFont="1" applyFill="1" applyBorder="1" applyAlignment="1">
      <alignment horizontal="center" vertical="center"/>
    </xf>
    <xf numFmtId="0" fontId="7" fillId="2" borderId="1" xfId="1818" applyFont="1" applyFill="1" applyBorder="1" applyAlignment="1">
      <alignment horizontal="center" vertical="center"/>
    </xf>
    <xf numFmtId="49" fontId="7" fillId="2" borderId="1" xfId="208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1" xfId="923" applyFont="1" applyFill="1" applyBorder="1" applyAlignment="1">
      <alignment horizontal="center" vertical="center" wrapText="1"/>
    </xf>
    <xf numFmtId="0" fontId="1" fillId="2" borderId="1" xfId="519" applyFont="1" applyFill="1" applyBorder="1" applyAlignment="1">
      <alignment horizontal="center" vertical="center"/>
    </xf>
    <xf numFmtId="0" fontId="1" fillId="2" borderId="1" xfId="183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256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2566" applyFont="1" applyFill="1" applyBorder="1" applyAlignment="1">
      <alignment horizontal="center" vertical="center"/>
    </xf>
    <xf numFmtId="49" fontId="7" fillId="2" borderId="1" xfId="2194" applyNumberFormat="1" applyFont="1" applyFill="1" applyBorder="1" applyAlignment="1">
      <alignment horizontal="center" vertical="center"/>
    </xf>
    <xf numFmtId="0" fontId="1" fillId="2" borderId="1" xfId="651" applyFont="1" applyFill="1" applyBorder="1" applyAlignment="1">
      <alignment horizontal="center" vertical="center" wrapText="1"/>
    </xf>
    <xf numFmtId="0" fontId="1" fillId="2" borderId="1" xfId="651" applyFont="1" applyFill="1" applyBorder="1" applyAlignment="1">
      <alignment horizontal="center" vertical="center"/>
    </xf>
    <xf numFmtId="49" fontId="1" fillId="2" borderId="1" xfId="651" applyNumberFormat="1" applyFont="1" applyFill="1" applyBorder="1" applyAlignment="1">
      <alignment horizontal="center" vertical="center" wrapText="1"/>
    </xf>
    <xf numFmtId="0" fontId="1" fillId="2" borderId="1" xfId="651" applyNumberFormat="1" applyFont="1" applyFill="1" applyBorder="1" applyAlignment="1" applyProtection="1">
      <alignment horizontal="center" vertical="center"/>
    </xf>
    <xf numFmtId="49" fontId="1" fillId="2" borderId="1" xfId="651" applyNumberFormat="1" applyFont="1" applyFill="1" applyBorder="1" applyAlignment="1" applyProtection="1">
      <alignment horizontal="center" vertical="center"/>
    </xf>
    <xf numFmtId="49" fontId="1" fillId="2" borderId="1" xfId="651" applyNumberFormat="1" applyFont="1" applyFill="1" applyBorder="1" applyAlignment="1" applyProtection="1">
      <alignment horizontal="center" vertical="center" wrapText="1"/>
    </xf>
    <xf numFmtId="0" fontId="1" fillId="2" borderId="1" xfId="384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384" applyFont="1" applyFill="1" applyBorder="1" applyAlignment="1">
      <alignment horizontal="center" vertical="center"/>
    </xf>
    <xf numFmtId="49" fontId="1" fillId="2" borderId="1" xfId="384" applyNumberFormat="1" applyFont="1" applyFill="1" applyBorder="1" applyAlignment="1">
      <alignment horizontal="center" vertical="center"/>
    </xf>
    <xf numFmtId="0" fontId="1" fillId="2" borderId="1" xfId="2098" applyFont="1" applyFill="1" applyBorder="1" applyAlignment="1">
      <alignment horizontal="center" vertical="center"/>
    </xf>
    <xf numFmtId="0" fontId="1" fillId="2" borderId="1" xfId="387" applyFont="1" applyFill="1" applyBorder="1" applyAlignment="1">
      <alignment horizontal="center" vertical="center" wrapText="1"/>
    </xf>
    <xf numFmtId="0" fontId="1" fillId="2" borderId="1" xfId="387" applyFont="1" applyFill="1" applyBorder="1" applyAlignment="1">
      <alignment horizontal="center" vertical="center"/>
    </xf>
    <xf numFmtId="49" fontId="1" fillId="2" borderId="1" xfId="387" applyNumberFormat="1" applyFont="1" applyFill="1" applyBorder="1" applyAlignment="1">
      <alignment horizontal="center" vertical="center" wrapText="1"/>
    </xf>
    <xf numFmtId="0" fontId="1" fillId="2" borderId="1" xfId="2566" applyFont="1" applyFill="1" applyBorder="1" applyAlignment="1">
      <alignment horizontal="center" vertical="center"/>
    </xf>
    <xf numFmtId="0" fontId="1" fillId="2" borderId="1" xfId="397" applyFont="1" applyFill="1" applyBorder="1" applyAlignment="1">
      <alignment horizontal="center" vertical="center"/>
    </xf>
    <xf numFmtId="0" fontId="1" fillId="2" borderId="1" xfId="397" applyNumberFormat="1" applyFont="1" applyFill="1" applyBorder="1" applyAlignment="1" applyProtection="1">
      <alignment horizontal="center" vertical="center"/>
    </xf>
    <xf numFmtId="49" fontId="1" fillId="2" borderId="1" xfId="397" applyNumberFormat="1" applyFont="1" applyFill="1" applyBorder="1" applyAlignment="1" applyProtection="1">
      <alignment horizontal="center" vertical="center" wrapText="1"/>
    </xf>
    <xf numFmtId="0" fontId="7" fillId="2" borderId="1" xfId="407" applyFont="1" applyFill="1" applyBorder="1" applyAlignment="1">
      <alignment horizontal="center" vertical="center" wrapText="1"/>
    </xf>
    <xf numFmtId="0" fontId="7" fillId="2" borderId="1" xfId="407" applyFont="1" applyFill="1" applyBorder="1" applyAlignment="1">
      <alignment horizontal="center" vertical="center"/>
    </xf>
    <xf numFmtId="0" fontId="7" fillId="2" borderId="1" xfId="284" applyFont="1" applyFill="1" applyBorder="1" applyAlignment="1">
      <alignment horizontal="center" vertical="center"/>
    </xf>
    <xf numFmtId="49" fontId="7" fillId="2" borderId="1" xfId="640" applyNumberFormat="1" applyFont="1" applyFill="1" applyBorder="1" applyAlignment="1">
      <alignment horizontal="center" vertical="center" wrapText="1"/>
    </xf>
    <xf numFmtId="0" fontId="7" fillId="2" borderId="1" xfId="640" applyFont="1" applyFill="1" applyBorder="1" applyAlignment="1">
      <alignment horizontal="center" vertical="center"/>
    </xf>
    <xf numFmtId="0" fontId="7" fillId="2" borderId="1" xfId="1315" applyFont="1" applyFill="1" applyBorder="1" applyAlignment="1">
      <alignment horizontal="center" vertical="center" wrapText="1"/>
    </xf>
    <xf numFmtId="0" fontId="1" fillId="2" borderId="1" xfId="302" applyFont="1" applyFill="1" applyBorder="1" applyAlignment="1">
      <alignment horizontal="center" vertical="center"/>
    </xf>
    <xf numFmtId="49" fontId="6" fillId="2" borderId="1" xfId="302" applyNumberFormat="1" applyFont="1" applyFill="1" applyBorder="1" applyAlignment="1">
      <alignment horizontal="center" vertical="center" wrapText="1"/>
    </xf>
    <xf numFmtId="0" fontId="6" fillId="2" borderId="1" xfId="302" applyFont="1" applyFill="1" applyBorder="1" applyAlignment="1">
      <alignment horizontal="center" vertical="center"/>
    </xf>
    <xf numFmtId="0" fontId="1" fillId="2" borderId="1" xfId="308" applyFont="1" applyFill="1" applyBorder="1" applyAlignment="1">
      <alignment horizontal="center" vertical="center" wrapText="1"/>
    </xf>
    <xf numFmtId="0" fontId="1" fillId="2" borderId="1" xfId="1315" applyFont="1" applyFill="1" applyBorder="1" applyAlignment="1">
      <alignment horizontal="center" vertical="center" wrapText="1"/>
    </xf>
    <xf numFmtId="0" fontId="1" fillId="2" borderId="1" xfId="2099" applyFont="1" applyFill="1" applyBorder="1" applyAlignment="1">
      <alignment horizontal="center" vertical="center"/>
    </xf>
    <xf numFmtId="0" fontId="1" fillId="2" borderId="1" xfId="1315" applyFont="1" applyFill="1" applyBorder="1" applyAlignment="1">
      <alignment horizontal="center" vertical="center"/>
    </xf>
    <xf numFmtId="0" fontId="1" fillId="2" borderId="1" xfId="372" applyFont="1" applyFill="1" applyBorder="1" applyAlignment="1">
      <alignment horizontal="center" vertical="center"/>
    </xf>
    <xf numFmtId="49" fontId="1" fillId="2" borderId="1" xfId="372" applyNumberFormat="1" applyFont="1" applyFill="1" applyBorder="1" applyAlignment="1">
      <alignment horizontal="center" vertical="center"/>
    </xf>
    <xf numFmtId="0" fontId="1" fillId="2" borderId="1" xfId="308" applyFont="1" applyFill="1" applyBorder="1" applyAlignment="1">
      <alignment horizontal="center" vertical="center"/>
    </xf>
    <xf numFmtId="49" fontId="1" fillId="2" borderId="1" xfId="131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376" applyFont="1" applyFill="1" applyBorder="1" applyAlignment="1">
      <alignment horizontal="center" vertical="center"/>
    </xf>
    <xf numFmtId="0" fontId="1" fillId="2" borderId="1" xfId="1947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384" applyNumberFormat="1" applyFont="1" applyFill="1" applyBorder="1" applyAlignment="1">
      <alignment horizontal="center" vertical="center" wrapText="1"/>
    </xf>
    <xf numFmtId="0" fontId="1" fillId="2" borderId="1" xfId="397" applyFont="1" applyFill="1" applyBorder="1" applyAlignment="1">
      <alignment horizontal="center" vertical="center" wrapText="1"/>
    </xf>
    <xf numFmtId="0" fontId="7" fillId="2" borderId="1" xfId="407" applyFont="1" applyFill="1" applyBorder="1" applyAlignment="1">
      <alignment vertical="center"/>
    </xf>
    <xf numFmtId="0" fontId="7" fillId="2" borderId="1" xfId="407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2" borderId="1" xfId="301" applyFont="1" applyFill="1" applyBorder="1" applyAlignment="1">
      <alignment horizontal="center" vertical="center" wrapText="1"/>
    </xf>
    <xf numFmtId="0" fontId="1" fillId="2" borderId="1" xfId="1464" applyFont="1" applyFill="1" applyBorder="1" applyAlignment="1">
      <alignment horizontal="center" vertical="center"/>
    </xf>
    <xf numFmtId="49" fontId="1" fillId="2" borderId="1" xfId="1464" applyNumberFormat="1" applyFont="1" applyFill="1" applyBorder="1" applyAlignment="1">
      <alignment horizontal="center" vertical="center"/>
    </xf>
    <xf numFmtId="0" fontId="1" fillId="2" borderId="1" xfId="301" applyFont="1" applyFill="1" applyBorder="1" applyAlignment="1">
      <alignment horizontal="center" vertical="center"/>
    </xf>
    <xf numFmtId="49" fontId="1" fillId="2" borderId="1" xfId="301" applyNumberFormat="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 vertical="center"/>
    </xf>
    <xf numFmtId="0" fontId="1" fillId="2" borderId="1" xfId="1416" applyFont="1" applyFill="1" applyBorder="1" applyAlignment="1">
      <alignment horizontal="center" vertical="center"/>
    </xf>
    <xf numFmtId="49" fontId="1" fillId="2" borderId="1" xfId="1416" applyNumberFormat="1" applyFont="1" applyFill="1" applyBorder="1" applyAlignment="1">
      <alignment horizontal="center" vertical="center"/>
    </xf>
    <xf numFmtId="49" fontId="1" fillId="2" borderId="1" xfId="1416" applyNumberFormat="1" applyFont="1" applyFill="1" applyBorder="1" applyAlignment="1">
      <alignment horizontal="center" vertical="center" wrapText="1"/>
    </xf>
    <xf numFmtId="0" fontId="1" fillId="2" borderId="1" xfId="2501" applyFont="1" applyFill="1" applyBorder="1" applyAlignment="1">
      <alignment horizontal="center" vertical="center"/>
    </xf>
    <xf numFmtId="0" fontId="1" fillId="2" borderId="1" xfId="2501" applyNumberFormat="1" applyFont="1" applyFill="1" applyBorder="1" applyAlignment="1" applyProtection="1">
      <alignment horizontal="center" vertical="center"/>
    </xf>
    <xf numFmtId="49" fontId="1" fillId="2" borderId="1" xfId="2501" applyNumberFormat="1" applyFont="1" applyFill="1" applyBorder="1" applyAlignment="1" applyProtection="1">
      <alignment horizontal="center" vertical="center" wrapText="1"/>
    </xf>
    <xf numFmtId="0" fontId="1" fillId="2" borderId="1" xfId="1818" applyFont="1" applyFill="1" applyBorder="1" applyAlignment="1">
      <alignment horizontal="center" vertical="center"/>
    </xf>
    <xf numFmtId="49" fontId="1" fillId="2" borderId="1" xfId="1836" applyNumberFormat="1" applyFont="1" applyFill="1" applyBorder="1" applyAlignment="1">
      <alignment horizontal="center" vertical="center" wrapText="1"/>
    </xf>
    <xf numFmtId="0" fontId="7" fillId="2" borderId="1" xfId="200" applyFont="1" applyFill="1" applyBorder="1" applyAlignment="1">
      <alignment horizontal="center" vertical="center" wrapText="1"/>
    </xf>
    <xf numFmtId="0" fontId="7" fillId="2" borderId="1" xfId="2567" applyFont="1" applyFill="1" applyBorder="1" applyAlignment="1">
      <alignment horizontal="center" vertical="center" wrapText="1"/>
    </xf>
    <xf numFmtId="49" fontId="7" fillId="2" borderId="1" xfId="200" applyNumberFormat="1" applyFont="1" applyFill="1" applyBorder="1" applyAlignment="1">
      <alignment horizontal="center" vertical="center" wrapText="1"/>
    </xf>
    <xf numFmtId="0" fontId="7" fillId="2" borderId="1" xfId="200" applyFont="1" applyFill="1" applyBorder="1" applyAlignment="1">
      <alignment horizontal="center" vertical="center"/>
    </xf>
    <xf numFmtId="0" fontId="1" fillId="2" borderId="1" xfId="22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2" borderId="1" xfId="2124" applyNumberFormat="1" applyFont="1" applyFill="1" applyBorder="1" applyAlignment="1">
      <alignment horizontal="center" vertical="center" wrapText="1"/>
    </xf>
    <xf numFmtId="0" fontId="1" fillId="2" borderId="1" xfId="2124" applyFont="1" applyFill="1" applyBorder="1" applyAlignment="1">
      <alignment horizontal="center" vertical="center"/>
    </xf>
    <xf numFmtId="0" fontId="1" fillId="2" borderId="1" xfId="1210" applyFont="1" applyFill="1" applyBorder="1" applyAlignment="1">
      <alignment horizontal="center" vertical="center"/>
    </xf>
    <xf numFmtId="0" fontId="1" fillId="2" borderId="1" xfId="112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2499" applyFont="1" applyFill="1" applyBorder="1" applyAlignment="1">
      <alignment horizontal="center" vertical="center" wrapText="1"/>
    </xf>
    <xf numFmtId="0" fontId="1" fillId="2" borderId="1" xfId="2499" applyFont="1" applyFill="1" applyBorder="1" applyAlignment="1">
      <alignment horizontal="center" vertical="center"/>
    </xf>
    <xf numFmtId="0" fontId="1" fillId="2" borderId="1" xfId="26" applyFont="1" applyFill="1" applyBorder="1" applyAlignment="1">
      <alignment horizontal="center" vertical="center"/>
    </xf>
    <xf numFmtId="49" fontId="1" fillId="2" borderId="1" xfId="2499" applyNumberFormat="1" applyFont="1" applyFill="1" applyBorder="1" applyAlignment="1">
      <alignment horizontal="center" vertical="center" wrapText="1"/>
    </xf>
    <xf numFmtId="49" fontId="1" fillId="2" borderId="1" xfId="26" applyNumberFormat="1" applyFont="1" applyFill="1" applyBorder="1" applyAlignment="1">
      <alignment horizontal="center" vertical="center" wrapText="1"/>
    </xf>
    <xf numFmtId="0" fontId="9" fillId="2" borderId="1" xfId="318" applyFont="1" applyFill="1" applyBorder="1" applyAlignment="1">
      <alignment horizontal="center" vertical="center"/>
    </xf>
    <xf numFmtId="0" fontId="1" fillId="2" borderId="1" xfId="406" applyFont="1" applyFill="1" applyBorder="1" applyAlignment="1">
      <alignment horizontal="center" vertical="center" wrapText="1"/>
    </xf>
    <xf numFmtId="0" fontId="1" fillId="2" borderId="1" xfId="406" applyFont="1" applyFill="1" applyBorder="1" applyAlignment="1">
      <alignment horizontal="center" vertical="center"/>
    </xf>
    <xf numFmtId="49" fontId="1" fillId="2" borderId="1" xfId="406" applyNumberFormat="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 vertical="center" wrapText="1"/>
    </xf>
    <xf numFmtId="0" fontId="1" fillId="2" borderId="1" xfId="2290" applyFont="1" applyFill="1" applyBorder="1" applyAlignment="1">
      <alignment horizontal="center" vertical="center" wrapText="1"/>
    </xf>
    <xf numFmtId="0" fontId="1" fillId="2" borderId="1" xfId="18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64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2" borderId="1" xfId="301" applyNumberFormat="1" applyFont="1" applyFill="1" applyBorder="1" applyAlignment="1">
      <alignment horizontal="center" vertical="center" wrapText="1"/>
    </xf>
    <xf numFmtId="0" fontId="1" fillId="2" borderId="1" xfId="81" applyNumberFormat="1" applyFont="1" applyFill="1" applyBorder="1" applyAlignment="1">
      <alignment horizontal="center" vertical="center" wrapText="1"/>
    </xf>
    <xf numFmtId="0" fontId="1" fillId="2" borderId="1" xfId="209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12" applyFont="1" applyFill="1" applyBorder="1" applyAlignment="1">
      <alignment horizontal="left" vertical="center" wrapText="1"/>
    </xf>
    <xf numFmtId="0" fontId="1" fillId="2" borderId="1" xfId="12" applyFont="1" applyFill="1" applyBorder="1" applyAlignment="1">
      <alignment vertical="center" wrapText="1"/>
    </xf>
    <xf numFmtId="0" fontId="1" fillId="2" borderId="1" xfId="12" applyFont="1" applyFill="1" applyBorder="1" applyAlignment="1">
      <alignment vertical="center"/>
    </xf>
    <xf numFmtId="0" fontId="1" fillId="2" borderId="1" xfId="12" applyFont="1" applyFill="1" applyBorder="1" applyAlignment="1">
      <alignment horizontal="center" vertical="center" wrapText="1"/>
    </xf>
    <xf numFmtId="0" fontId="1" fillId="2" borderId="1" xfId="2499" applyNumberFormat="1" applyFont="1" applyFill="1" applyBorder="1" applyAlignment="1">
      <alignment horizontal="center" vertical="center"/>
    </xf>
    <xf numFmtId="0" fontId="1" fillId="2" borderId="1" xfId="406" applyNumberFormat="1" applyFont="1" applyFill="1" applyBorder="1" applyAlignment="1">
      <alignment horizontal="center" vertical="center" wrapText="1"/>
    </xf>
    <xf numFmtId="0" fontId="1" fillId="2" borderId="1" xfId="406" applyNumberFormat="1" applyFont="1" applyFill="1" applyBorder="1" applyAlignment="1" applyProtection="1">
      <alignment horizontal="center" vertical="center"/>
    </xf>
    <xf numFmtId="49" fontId="1" fillId="2" borderId="1" xfId="406" applyNumberFormat="1" applyFont="1" applyFill="1" applyBorder="1" applyAlignment="1" applyProtection="1">
      <alignment horizontal="center" vertical="center"/>
    </xf>
    <xf numFmtId="49" fontId="1" fillId="2" borderId="1" xfId="406" applyNumberFormat="1" applyFont="1" applyFill="1" applyBorder="1" applyAlignment="1" applyProtection="1">
      <alignment horizontal="center" vertical="center" wrapText="1"/>
    </xf>
    <xf numFmtId="0" fontId="1" fillId="2" borderId="1" xfId="2567" applyFont="1" applyFill="1" applyBorder="1" applyAlignment="1">
      <alignment horizontal="center" vertical="center" wrapText="1"/>
    </xf>
    <xf numFmtId="49" fontId="1" fillId="2" borderId="1" xfId="12" applyNumberFormat="1" applyFont="1" applyFill="1" applyBorder="1" applyAlignment="1">
      <alignment horizontal="center" vertical="center" wrapText="1"/>
    </xf>
    <xf numFmtId="0" fontId="1" fillId="2" borderId="1" xfId="187" applyFont="1" applyFill="1" applyBorder="1" applyAlignment="1">
      <alignment horizontal="center" vertical="center" wrapText="1"/>
    </xf>
    <xf numFmtId="49" fontId="1" fillId="2" borderId="1" xfId="187" applyNumberFormat="1" applyFont="1" applyFill="1" applyBorder="1" applyAlignment="1">
      <alignment horizontal="center" vertical="center" wrapText="1"/>
    </xf>
    <xf numFmtId="0" fontId="1" fillId="2" borderId="1" xfId="187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2" borderId="1" xfId="187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43" fontId="14" fillId="2" borderId="0" xfId="0" applyNumberFormat="1" applyFont="1" applyFill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3" fontId="1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top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361" applyFont="1" applyFill="1" applyBorder="1" applyAlignment="1">
      <alignment horizontal="center" vertical="center"/>
    </xf>
    <xf numFmtId="0" fontId="18" fillId="2" borderId="1" xfId="36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916" applyFont="1" applyFill="1" applyBorder="1" applyAlignment="1">
      <alignment horizontal="center" vertical="center"/>
    </xf>
    <xf numFmtId="43" fontId="18" fillId="2" borderId="1" xfId="0" applyNumberFormat="1" applyFont="1" applyFill="1" applyBorder="1" applyAlignment="1">
      <alignment horizontal="center" vertical="center"/>
    </xf>
    <xf numFmtId="0" fontId="18" fillId="2" borderId="1" xfId="1546" applyFont="1" applyFill="1" applyBorder="1" applyAlignment="1">
      <alignment horizontal="center" vertical="center"/>
    </xf>
    <xf numFmtId="0" fontId="18" fillId="2" borderId="1" xfId="1546" applyFont="1" applyFill="1" applyBorder="1" applyAlignment="1">
      <alignment horizontal="center" vertical="center" wrapText="1"/>
    </xf>
    <xf numFmtId="0" fontId="18" fillId="2" borderId="1" xfId="1531" applyFont="1" applyFill="1" applyBorder="1" applyAlignment="1">
      <alignment horizontal="center" vertical="center" wrapText="1"/>
    </xf>
    <xf numFmtId="0" fontId="18" fillId="2" borderId="1" xfId="88" applyFont="1" applyFill="1" applyBorder="1" applyAlignment="1">
      <alignment horizontal="center" vertical="center"/>
    </xf>
    <xf numFmtId="0" fontId="18" fillId="2" borderId="1" xfId="12" applyFont="1" applyFill="1" applyBorder="1" applyAlignment="1">
      <alignment horizontal="center" vertical="center"/>
    </xf>
    <xf numFmtId="0" fontId="18" fillId="2" borderId="1" xfId="153" applyFont="1" applyFill="1" applyBorder="1" applyAlignment="1">
      <alignment horizontal="center" vertical="center"/>
    </xf>
    <xf numFmtId="0" fontId="18" fillId="2" borderId="1" xfId="153" applyFont="1" applyFill="1" applyBorder="1" applyAlignment="1">
      <alignment horizontal="center" vertical="center" wrapText="1"/>
    </xf>
    <xf numFmtId="0" fontId="18" fillId="2" borderId="1" xfId="661" applyFont="1" applyFill="1" applyBorder="1" applyAlignment="1">
      <alignment horizontal="center" vertical="center" wrapText="1"/>
    </xf>
    <xf numFmtId="0" fontId="18" fillId="2" borderId="1" xfId="649" applyFont="1" applyFill="1" applyBorder="1" applyAlignment="1">
      <alignment horizontal="center" vertical="center"/>
    </xf>
    <xf numFmtId="0" fontId="18" fillId="2" borderId="1" xfId="1523" applyFont="1" applyFill="1" applyBorder="1" applyAlignment="1">
      <alignment horizontal="center" vertical="center"/>
    </xf>
    <xf numFmtId="0" fontId="18" fillId="2" borderId="1" xfId="383" applyFont="1" applyFill="1" applyBorder="1" applyAlignment="1">
      <alignment horizontal="center" vertical="center" wrapText="1"/>
    </xf>
    <xf numFmtId="0" fontId="18" fillId="2" borderId="1" xfId="383" applyFont="1" applyFill="1" applyBorder="1" applyAlignment="1">
      <alignment horizontal="center" vertical="center"/>
    </xf>
    <xf numFmtId="0" fontId="19" fillId="2" borderId="1" xfId="1546" applyFont="1" applyFill="1" applyBorder="1" applyAlignment="1">
      <alignment horizontal="center" vertical="center"/>
    </xf>
    <xf numFmtId="0" fontId="19" fillId="2" borderId="1" xfId="1546" applyFont="1" applyFill="1" applyBorder="1" applyAlignment="1">
      <alignment horizontal="center" vertical="center" wrapText="1"/>
    </xf>
    <xf numFmtId="0" fontId="19" fillId="2" borderId="1" xfId="659" applyNumberFormat="1" applyFont="1" applyFill="1" applyBorder="1" applyAlignment="1" applyProtection="1">
      <alignment horizontal="center" vertical="center" wrapText="1"/>
    </xf>
    <xf numFmtId="0" fontId="18" fillId="2" borderId="1" xfId="659" applyFont="1" applyFill="1" applyBorder="1" applyAlignment="1">
      <alignment horizontal="center" vertical="center"/>
    </xf>
    <xf numFmtId="0" fontId="20" fillId="2" borderId="1" xfId="88" applyFont="1" applyFill="1" applyBorder="1" applyAlignment="1">
      <alignment horizontal="center" vertical="center"/>
    </xf>
    <xf numFmtId="0" fontId="20" fillId="2" borderId="1" xfId="2388" applyFont="1" applyFill="1" applyBorder="1" applyAlignment="1">
      <alignment horizontal="center" vertical="center" wrapText="1"/>
    </xf>
    <xf numFmtId="0" fontId="20" fillId="2" borderId="1" xfId="12" applyFont="1" applyFill="1" applyBorder="1" applyAlignment="1">
      <alignment horizontal="center" vertical="center"/>
    </xf>
    <xf numFmtId="0" fontId="20" fillId="2" borderId="1" xfId="2388" applyFont="1" applyFill="1" applyBorder="1" applyAlignment="1">
      <alignment horizontal="center" vertical="center"/>
    </xf>
    <xf numFmtId="0" fontId="20" fillId="2" borderId="1" xfId="396" applyFont="1" applyFill="1" applyBorder="1" applyAlignment="1">
      <alignment horizontal="center" vertical="center" wrapText="1"/>
    </xf>
    <xf numFmtId="0" fontId="20" fillId="2" borderId="1" xfId="396" applyFont="1" applyFill="1" applyBorder="1" applyAlignment="1">
      <alignment horizontal="center" vertical="center"/>
    </xf>
    <xf numFmtId="0" fontId="20" fillId="2" borderId="1" xfId="377" applyFont="1" applyFill="1" applyBorder="1" applyAlignment="1">
      <alignment horizontal="center" vertical="center"/>
    </xf>
    <xf numFmtId="0" fontId="20" fillId="2" borderId="1" xfId="377" applyFont="1" applyFill="1" applyBorder="1" applyAlignment="1">
      <alignment horizontal="center" vertical="center" wrapText="1"/>
    </xf>
    <xf numFmtId="0" fontId="20" fillId="2" borderId="1" xfId="307" applyFont="1" applyFill="1" applyBorder="1" applyAlignment="1">
      <alignment horizontal="center" vertical="center"/>
    </xf>
    <xf numFmtId="0" fontId="20" fillId="2" borderId="1" xfId="2498" applyFont="1" applyFill="1" applyBorder="1" applyAlignment="1">
      <alignment horizontal="center" vertical="center" wrapText="1"/>
    </xf>
    <xf numFmtId="0" fontId="20" fillId="2" borderId="1" xfId="2498" applyFont="1" applyFill="1" applyBorder="1" applyAlignment="1">
      <alignment horizontal="center" vertical="center"/>
    </xf>
    <xf numFmtId="0" fontId="21" fillId="2" borderId="1" xfId="1523" applyFont="1" applyFill="1" applyBorder="1" applyAlignment="1">
      <alignment horizontal="center" vertical="center"/>
    </xf>
    <xf numFmtId="0" fontId="21" fillId="2" borderId="1" xfId="1269" applyFont="1" applyFill="1" applyBorder="1" applyAlignment="1">
      <alignment horizontal="center" vertical="center" wrapText="1"/>
    </xf>
    <xf numFmtId="0" fontId="21" fillId="2" borderId="1" xfId="80" applyNumberFormat="1" applyFont="1" applyFill="1" applyBorder="1" applyAlignment="1" applyProtection="1">
      <alignment horizontal="center" vertical="center" wrapText="1"/>
    </xf>
    <xf numFmtId="0" fontId="20" fillId="2" borderId="1" xfId="8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916" applyFont="1" applyFill="1" applyBorder="1" applyAlignment="1">
      <alignment horizontal="center" vertical="center"/>
    </xf>
    <xf numFmtId="0" fontId="22" fillId="4" borderId="1" xfId="1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2" fillId="2" borderId="1" xfId="377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0" fillId="2" borderId="1" xfId="1269" applyFont="1" applyFill="1" applyBorder="1" applyAlignment="1">
      <alignment horizontal="center" vertical="center"/>
    </xf>
    <xf numFmtId="0" fontId="20" fillId="2" borderId="1" xfId="1512" applyFont="1" applyFill="1" applyBorder="1" applyAlignment="1">
      <alignment horizontal="center" vertical="center" wrapText="1"/>
    </xf>
    <xf numFmtId="0" fontId="20" fillId="2" borderId="1" xfId="2500" applyFont="1" applyFill="1" applyBorder="1" applyAlignment="1">
      <alignment horizontal="center" vertical="center" wrapText="1"/>
    </xf>
    <xf numFmtId="0" fontId="20" fillId="2" borderId="1" xfId="250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2387" applyFont="1" applyFill="1" applyBorder="1" applyAlignment="1">
      <alignment horizontal="center" vertical="center"/>
    </xf>
    <xf numFmtId="0" fontId="20" fillId="2" borderId="1" xfId="307" applyFont="1" applyFill="1" applyBorder="1" applyAlignment="1">
      <alignment horizontal="center" vertical="center" wrapText="1"/>
    </xf>
    <xf numFmtId="0" fontId="20" fillId="2" borderId="3" xfId="80" applyFont="1" applyFill="1" applyBorder="1" applyAlignment="1">
      <alignment horizontal="center" vertical="center" wrapText="1"/>
    </xf>
    <xf numFmtId="0" fontId="20" fillId="2" borderId="4" xfId="80" applyFont="1" applyFill="1" applyBorder="1" applyAlignment="1">
      <alignment horizontal="center" vertical="center" wrapText="1"/>
    </xf>
    <xf numFmtId="0" fontId="20" fillId="2" borderId="5" xfId="80" applyFont="1" applyFill="1" applyBorder="1" applyAlignment="1">
      <alignment horizontal="center" vertical="center" wrapText="1"/>
    </xf>
    <xf numFmtId="43" fontId="20" fillId="2" borderId="1" xfId="250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43" fontId="14" fillId="2" borderId="0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/>
    <xf numFmtId="0" fontId="14" fillId="2" borderId="0" xfId="0" applyFont="1" applyFill="1" applyAlignment="1"/>
    <xf numFmtId="0" fontId="24" fillId="2" borderId="0" xfId="0" applyFont="1" applyFill="1" applyAlignment="1">
      <alignment vertical="top"/>
    </xf>
    <xf numFmtId="0" fontId="11" fillId="2" borderId="0" xfId="0" applyFont="1" applyFill="1" applyAlignment="1"/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/>
    <xf numFmtId="43" fontId="18" fillId="2" borderId="1" xfId="916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3" fontId="18" fillId="2" borderId="1" xfId="12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3" fontId="18" fillId="2" borderId="1" xfId="649" applyNumberFormat="1" applyFont="1" applyFill="1" applyBorder="1" applyAlignment="1">
      <alignment horizontal="center" vertical="center"/>
    </xf>
    <xf numFmtId="43" fontId="18" fillId="2" borderId="1" xfId="383" applyNumberFormat="1" applyFont="1" applyFill="1" applyBorder="1" applyAlignment="1">
      <alignment horizontal="center" vertical="center"/>
    </xf>
    <xf numFmtId="43" fontId="18" fillId="2" borderId="1" xfId="659" applyNumberFormat="1" applyFont="1" applyFill="1" applyBorder="1" applyAlignment="1">
      <alignment horizontal="center" vertical="center"/>
    </xf>
    <xf numFmtId="43" fontId="20" fillId="2" borderId="1" xfId="2388" applyNumberFormat="1" applyFont="1" applyFill="1" applyBorder="1" applyAlignment="1">
      <alignment horizontal="center" vertical="center"/>
    </xf>
    <xf numFmtId="0" fontId="26" fillId="2" borderId="1" xfId="2388" applyFont="1" applyFill="1" applyBorder="1" applyAlignment="1">
      <alignment horizontal="center" vertical="center" wrapText="1"/>
    </xf>
    <xf numFmtId="43" fontId="20" fillId="2" borderId="1" xfId="396" applyNumberFormat="1" applyFont="1" applyFill="1" applyBorder="1" applyAlignment="1">
      <alignment horizontal="center" vertical="center"/>
    </xf>
    <xf numFmtId="0" fontId="26" fillId="2" borderId="1" xfId="396" applyFont="1" applyFill="1" applyBorder="1" applyAlignment="1">
      <alignment horizontal="center" vertical="center" wrapText="1"/>
    </xf>
    <xf numFmtId="0" fontId="27" fillId="2" borderId="0" xfId="396" applyFont="1" applyFill="1" applyAlignment="1"/>
    <xf numFmtId="0" fontId="27" fillId="2" borderId="0" xfId="396" applyFont="1" applyFill="1" applyAlignment="1">
      <alignment vertical="top"/>
    </xf>
    <xf numFmtId="43" fontId="20" fillId="2" borderId="1" xfId="12" applyNumberFormat="1" applyFont="1" applyFill="1" applyBorder="1" applyAlignment="1">
      <alignment horizontal="center" vertical="center"/>
    </xf>
    <xf numFmtId="43" fontId="20" fillId="2" borderId="1" xfId="2498" applyNumberFormat="1" applyFont="1" applyFill="1" applyBorder="1" applyAlignment="1">
      <alignment horizontal="center" vertical="center"/>
    </xf>
    <xf numFmtId="0" fontId="26" fillId="2" borderId="1" xfId="2498" applyFont="1" applyFill="1" applyBorder="1" applyAlignment="1">
      <alignment horizontal="center" vertical="center" wrapText="1"/>
    </xf>
    <xf numFmtId="43" fontId="20" fillId="2" borderId="1" xfId="80" applyNumberFormat="1" applyFont="1" applyFill="1" applyBorder="1" applyAlignment="1">
      <alignment horizontal="center" vertical="center"/>
    </xf>
    <xf numFmtId="0" fontId="26" fillId="2" borderId="1" xfId="80" applyFont="1" applyFill="1" applyBorder="1" applyAlignment="1">
      <alignment horizontal="center" vertical="center" wrapText="1"/>
    </xf>
    <xf numFmtId="43" fontId="20" fillId="2" borderId="1" xfId="916" applyNumberFormat="1" applyFont="1" applyFill="1" applyBorder="1" applyAlignment="1">
      <alignment horizontal="center" vertical="center"/>
    </xf>
    <xf numFmtId="43" fontId="20" fillId="4" borderId="1" xfId="12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3" fontId="18" fillId="2" borderId="1" xfId="80" applyNumberFormat="1" applyFont="1" applyFill="1" applyBorder="1" applyAlignment="1">
      <alignment horizontal="center" vertical="center"/>
    </xf>
    <xf numFmtId="43" fontId="20" fillId="2" borderId="1" xfId="0" applyNumberFormat="1" applyFont="1" applyFill="1" applyBorder="1" applyAlignment="1">
      <alignment horizontal="center" vertical="center"/>
    </xf>
    <xf numFmtId="43" fontId="20" fillId="4" borderId="1" xfId="0" applyNumberFormat="1" applyFont="1" applyFill="1" applyBorder="1" applyAlignment="1">
      <alignment horizontal="center" vertical="center"/>
    </xf>
    <xf numFmtId="0" fontId="26" fillId="2" borderId="1" xfId="2500" applyFont="1" applyFill="1" applyBorder="1" applyAlignment="1">
      <alignment horizontal="center" vertical="center" wrapText="1"/>
    </xf>
    <xf numFmtId="43" fontId="20" fillId="2" borderId="1" xfId="2387" applyNumberFormat="1" applyFont="1" applyFill="1" applyBorder="1" applyAlignment="1">
      <alignment horizontal="center" vertical="center"/>
    </xf>
    <xf numFmtId="43" fontId="20" fillId="2" borderId="1" xfId="30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3" fontId="14" fillId="2" borderId="0" xfId="0" applyNumberFormat="1" applyFont="1" applyFill="1" applyAlignment="1">
      <alignment horizontal="right" vertical="top"/>
    </xf>
  </cellXfs>
  <cellStyles count="2568">
    <cellStyle name="常规" xfId="0" builtinId="0"/>
    <cellStyle name="货币[0]" xfId="1" builtinId="7"/>
    <cellStyle name="常规 3 9 4" xfId="2"/>
    <cellStyle name="20% - 强调文字颜色 3" xfId="3" builtinId="38"/>
    <cellStyle name="输入" xfId="4" builtinId="20"/>
    <cellStyle name="货币" xfId="5" builtinId="4"/>
    <cellStyle name="常规 39" xfId="6"/>
    <cellStyle name="常规 44" xfId="7"/>
    <cellStyle name="常规 21 2 3" xfId="8"/>
    <cellStyle name="常规 16 2 3" xfId="9"/>
    <cellStyle name="常规 11 4 6" xfId="10"/>
    <cellStyle name="常规 8 9 7" xfId="11"/>
    <cellStyle name="常规 10 3" xfId="12"/>
    <cellStyle name="常规 5 4 3 4" xfId="13"/>
    <cellStyle name="常规 3 14" xfId="14"/>
    <cellStyle name="常规 12 3 3 3" xfId="15"/>
    <cellStyle name="千位分隔[0]" xfId="16" builtinId="6"/>
    <cellStyle name="常规 3 4 3" xfId="17"/>
    <cellStyle name="常规 14 2 2 5" xfId="18"/>
    <cellStyle name="常规 13 6 4" xfId="19"/>
    <cellStyle name="常规 12 6 3 2" xfId="20"/>
    <cellStyle name="40% - 强调文字颜色 3" xfId="21" builtinId="39"/>
    <cellStyle name="常规 26 2" xfId="22"/>
    <cellStyle name="常规 31 2" xfId="23"/>
    <cellStyle name="常规 9 11 2 5" xfId="24"/>
    <cellStyle name="常规 7 4 7" xfId="25"/>
    <cellStyle name="常规 11 10 3 4" xfId="26"/>
    <cellStyle name="常规 6 6 6" xfId="27"/>
    <cellStyle name="常规 11 8 2 2" xfId="28"/>
    <cellStyle name="常规 13 11 4" xfId="29"/>
    <cellStyle name="差" xfId="30" builtinId="27"/>
    <cellStyle name="常规 3 10 6" xfId="31"/>
    <cellStyle name="常规 12 8 3" xfId="32"/>
    <cellStyle name="常规 2 13 3 5" xfId="33"/>
    <cellStyle name="常规 6 14 3" xfId="34"/>
    <cellStyle name="常规 14 3 3 3" xfId="35"/>
    <cellStyle name="千位分隔" xfId="36" builtinId="3"/>
    <cellStyle name="常规 12 2 3" xfId="37"/>
    <cellStyle name="60% - 强调文字颜色 3" xfId="38" builtinId="40"/>
    <cellStyle name="超链接" xfId="39" builtinId="8"/>
    <cellStyle name="百分比" xfId="40" builtinId="5"/>
    <cellStyle name="常规 10 2 2 3" xfId="41"/>
    <cellStyle name="常规 11 6 3 4" xfId="42"/>
    <cellStyle name="已访问的超链接" xfId="43" builtinId="9"/>
    <cellStyle name="常规 6" xfId="44"/>
    <cellStyle name="常规 14 3 2" xfId="45"/>
    <cellStyle name="常规 3 14 6" xfId="46"/>
    <cellStyle name="常规 5 3 2 4" xfId="47"/>
    <cellStyle name="常规 12 2 2 3" xfId="48"/>
    <cellStyle name="常规 4 12 3" xfId="49"/>
    <cellStyle name="常规 6 13" xfId="50"/>
    <cellStyle name="注释" xfId="51" builtinId="10"/>
    <cellStyle name="常规 12 2 2" xfId="52"/>
    <cellStyle name="常规 4 12" xfId="53"/>
    <cellStyle name="60% - 强调文字颜色 2" xfId="54" builtinId="36"/>
    <cellStyle name="标题 4" xfId="55" builtinId="19"/>
    <cellStyle name="常规 7 11 2" xfId="56"/>
    <cellStyle name="警告文本" xfId="57" builtinId="11"/>
    <cellStyle name="常规 4 2 2 3" xfId="58"/>
    <cellStyle name="常规 4 4 3" xfId="59"/>
    <cellStyle name="常规 6 5" xfId="60"/>
    <cellStyle name="常规 14 3 2 5" xfId="61"/>
    <cellStyle name="标题" xfId="62" builtinId="15"/>
    <cellStyle name="常规 9 13 2" xfId="63"/>
    <cellStyle name="常规 13 2 3 2" xfId="64"/>
    <cellStyle name="解释性文本" xfId="65" builtinId="53"/>
    <cellStyle name="常规 12 3 5" xfId="66"/>
    <cellStyle name="常规 8 2 3 3" xfId="67"/>
    <cellStyle name="标题 1" xfId="68" builtinId="16"/>
    <cellStyle name="常规 8 2 3 4" xfId="69"/>
    <cellStyle name="标题 2" xfId="70" builtinId="17"/>
    <cellStyle name="常规 4 11" xfId="71"/>
    <cellStyle name="60% - 强调文字颜色 1" xfId="72" builtinId="32"/>
    <cellStyle name="常规 8 2 3 5" xfId="73"/>
    <cellStyle name="标题 3" xfId="74" builtinId="18"/>
    <cellStyle name="常规 12 2 4" xfId="75"/>
    <cellStyle name="60% - 强调文字颜色 4" xfId="76" builtinId="44"/>
    <cellStyle name="常规 9 5 2 5" xfId="77"/>
    <cellStyle name="常规 12 10 3 2" xfId="78"/>
    <cellStyle name="常规 12 7 7" xfId="79"/>
    <cellStyle name="常规 90" xfId="80"/>
    <cellStyle name="常规 85" xfId="81"/>
    <cellStyle name="输出" xfId="82" builtinId="21"/>
    <cellStyle name="计算" xfId="83" builtinId="22"/>
    <cellStyle name="常规 5 6 3 2" xfId="84"/>
    <cellStyle name="常规 12 6 3" xfId="85"/>
    <cellStyle name="常规 46 2 4" xfId="86"/>
    <cellStyle name="常规 11 3 2 5" xfId="87"/>
    <cellStyle name="常规 26" xfId="88"/>
    <cellStyle name="常规 31" xfId="89"/>
    <cellStyle name="检查单元格" xfId="90" builtinId="23"/>
    <cellStyle name="常规 13 5" xfId="91"/>
    <cellStyle name="常规 31 3 2" xfId="92"/>
    <cellStyle name="常规 2 3 4 4" xfId="93"/>
    <cellStyle name="常规 12 9 2 3" xfId="94"/>
    <cellStyle name="常规 11 10 2" xfId="95"/>
    <cellStyle name="20% - 强调文字颜色 6" xfId="96" builtinId="50"/>
    <cellStyle name="常规 13 5 3 3" xfId="97"/>
    <cellStyle name="常规 3 10 3 4" xfId="98"/>
    <cellStyle name="强调文字颜色 2" xfId="99" builtinId="33"/>
    <cellStyle name="链接单元格" xfId="100" builtinId="24"/>
    <cellStyle name="常规 36 3 2" xfId="101"/>
    <cellStyle name="常规 41 3 2" xfId="102"/>
    <cellStyle name="常规 11 12 5" xfId="103"/>
    <cellStyle name="常规 12 10 2" xfId="104"/>
    <cellStyle name="汇总" xfId="105" builtinId="25"/>
    <cellStyle name="常规 11 8 3" xfId="106"/>
    <cellStyle name="常规 4 8 2 3" xfId="107"/>
    <cellStyle name="常规 14 9 2 5" xfId="108"/>
    <cellStyle name="常规 5 6 6" xfId="109"/>
    <cellStyle name="好" xfId="110" builtinId="26"/>
    <cellStyle name="常规 11 7 2 2" xfId="111"/>
    <cellStyle name="常规 10 2 4" xfId="112"/>
    <cellStyle name="常规 13 9 2" xfId="113"/>
    <cellStyle name="常规 2 15 7" xfId="114"/>
    <cellStyle name="适中" xfId="115" builtinId="28"/>
    <cellStyle name="常规 3 13 4" xfId="116"/>
    <cellStyle name="20% - 强调文字颜色 5" xfId="117" builtinId="46"/>
    <cellStyle name="常规 13 5 3 2" xfId="118"/>
    <cellStyle name="常规 3 10 3 3" xfId="119"/>
    <cellStyle name="常规 2 2 2 4" xfId="120"/>
    <cellStyle name="强调文字颜色 1" xfId="121" builtinId="29"/>
    <cellStyle name="常规 15 3 5" xfId="122"/>
    <cellStyle name="常规 10 2 2 5" xfId="123"/>
    <cellStyle name="20% - 强调文字颜色 1" xfId="124" builtinId="30"/>
    <cellStyle name="常规 11 3 5" xfId="125"/>
    <cellStyle name="常规 13 6 2" xfId="126"/>
    <cellStyle name="常规 11 4 2 4" xfId="127"/>
    <cellStyle name="40% - 强调文字颜色 1" xfId="128" builtinId="31"/>
    <cellStyle name="常规 9 11 2 3" xfId="129"/>
    <cellStyle name="常规 7 4 5" xfId="130"/>
    <cellStyle name="常规 11 10 3 2" xfId="131"/>
    <cellStyle name="常规 4 5 2 5" xfId="132"/>
    <cellStyle name="20% - 强调文字颜色 2" xfId="133" builtinId="34"/>
    <cellStyle name="常规 13 6 3" xfId="134"/>
    <cellStyle name="常规 11 4 2 5" xfId="135"/>
    <cellStyle name="40% - 强调文字颜色 2" xfId="136" builtinId="35"/>
    <cellStyle name="常规 9 11 2 4" xfId="137"/>
    <cellStyle name="常规 7 4 6" xfId="138"/>
    <cellStyle name="常规 11 10 3 3" xfId="139"/>
    <cellStyle name="常规 3 4 3 2" xfId="140"/>
    <cellStyle name="常规 13 5 3 4" xfId="141"/>
    <cellStyle name="常规 3 10 3 5" xfId="142"/>
    <cellStyle name="强调文字颜色 3" xfId="143" builtinId="37"/>
    <cellStyle name="常规 3 4 3 3" xfId="144"/>
    <cellStyle name="常规 13 5 3 5" xfId="145"/>
    <cellStyle name="常规 3 8 2" xfId="146"/>
    <cellStyle name="强调文字颜色 4" xfId="147" builtinId="41"/>
    <cellStyle name="20% - 强调文字颜色 4" xfId="148" builtinId="42"/>
    <cellStyle name="常规 13 6 5" xfId="149"/>
    <cellStyle name="常规 12 6 3 3" xfId="150"/>
    <cellStyle name="40% - 强调文字颜色 4" xfId="151" builtinId="43"/>
    <cellStyle name="常规 26 3" xfId="152"/>
    <cellStyle name="常规 31 3" xfId="153"/>
    <cellStyle name="常规 11 10 3 5" xfId="154"/>
    <cellStyle name="常规 11 10" xfId="155"/>
    <cellStyle name="常规 3 8 3" xfId="156"/>
    <cellStyle name="强调文字颜色 5" xfId="157" builtinId="45"/>
    <cellStyle name="常规 2 5 3 2" xfId="158"/>
    <cellStyle name="常规 13 6 6" xfId="159"/>
    <cellStyle name="常规 12 6 3 4" xfId="160"/>
    <cellStyle name="40% - 强调文字颜色 5" xfId="161" builtinId="47"/>
    <cellStyle name="常规 26 4" xfId="162"/>
    <cellStyle name="常规 31 4" xfId="163"/>
    <cellStyle name="常规 11 11" xfId="164"/>
    <cellStyle name="常规 9 12 2" xfId="165"/>
    <cellStyle name="常规 12 10 3 3" xfId="166"/>
    <cellStyle name="常规 13 2 2 2" xfId="167"/>
    <cellStyle name="常规 12 2 5" xfId="168"/>
    <cellStyle name="60% - 强调文字颜色 5" xfId="169" builtinId="48"/>
    <cellStyle name="常规 3 8 4" xfId="170"/>
    <cellStyle name="强调文字颜色 6" xfId="171" builtinId="49"/>
    <cellStyle name="常规 21 2" xfId="172"/>
    <cellStyle name="常规 16 2" xfId="173"/>
    <cellStyle name="常规 12 11 2 2" xfId="174"/>
    <cellStyle name="常规 10" xfId="175"/>
    <cellStyle name="常规 2 5 3 3" xfId="176"/>
    <cellStyle name="常规 13 6 7" xfId="177"/>
    <cellStyle name="常规 12 6 3 5" xfId="178"/>
    <cellStyle name="40% - 强调文字颜色 6" xfId="179" builtinId="51"/>
    <cellStyle name="常规 26 5" xfId="180"/>
    <cellStyle name="常规 31 5" xfId="181"/>
    <cellStyle name="常规 11 12" xfId="182"/>
    <cellStyle name="常规 21 2 2" xfId="183"/>
    <cellStyle name="常规 16 2 2" xfId="184"/>
    <cellStyle name="常规 11 4 5" xfId="185"/>
    <cellStyle name="常规 8 9 6" xfId="186"/>
    <cellStyle name="常规 10 2" xfId="187"/>
    <cellStyle name="常规 9 12 3" xfId="188"/>
    <cellStyle name="常规 12 10 3 4" xfId="189"/>
    <cellStyle name="常规 13 2 2 3" xfId="190"/>
    <cellStyle name="60% - 强调文字颜色 6" xfId="191" builtinId="52"/>
    <cellStyle name="常规 10 2 2" xfId="192"/>
    <cellStyle name="常规 10 2 2 2" xfId="193"/>
    <cellStyle name="常规 3 3 2 3" xfId="194"/>
    <cellStyle name="常规 13 4 2 5" xfId="195"/>
    <cellStyle name="常规 10 2 2 4" xfId="196"/>
    <cellStyle name="常规 10 2 3" xfId="197"/>
    <cellStyle name="常规 10 3 2" xfId="198"/>
    <cellStyle name="常规 10 3 3" xfId="199"/>
    <cellStyle name="常规 10 3 4" xfId="200"/>
    <cellStyle name="常规 10 3 5" xfId="201"/>
    <cellStyle name="常规 21 3" xfId="202"/>
    <cellStyle name="常规 16 3" xfId="203"/>
    <cellStyle name="常规 12 11 2 3" xfId="204"/>
    <cellStyle name="常规 11" xfId="205"/>
    <cellStyle name="常规 13 5 2" xfId="206"/>
    <cellStyle name="常规 7 3 5" xfId="207"/>
    <cellStyle name="常规 11 10 2 2" xfId="208"/>
    <cellStyle name="常规 13 5 3" xfId="209"/>
    <cellStyle name="常规 11 10 2 3" xfId="210"/>
    <cellStyle name="常规 13 5 4" xfId="211"/>
    <cellStyle name="常规 12 6 2 2" xfId="212"/>
    <cellStyle name="常规 11 10 2 4" xfId="213"/>
    <cellStyle name="常规 23 3 2" xfId="214"/>
    <cellStyle name="常规 5 7 2 4" xfId="215"/>
    <cellStyle name="常规 13 5 5" xfId="216"/>
    <cellStyle name="常规 12 6 2 3" xfId="217"/>
    <cellStyle name="常规 11 10 2 5" xfId="218"/>
    <cellStyle name="常规 13 6" xfId="219"/>
    <cellStyle name="常规 12 9 2 4" xfId="220"/>
    <cellStyle name="常规 2 8 2 2" xfId="221"/>
    <cellStyle name="常规 11 10 3" xfId="222"/>
    <cellStyle name="常规 31 3 3" xfId="223"/>
    <cellStyle name="常规 2 3 4 5" xfId="224"/>
    <cellStyle name="常规 13 7" xfId="225"/>
    <cellStyle name="常规 12 9 2 5" xfId="226"/>
    <cellStyle name="常规 2 8 2 3" xfId="227"/>
    <cellStyle name="常规 11 10 4" xfId="228"/>
    <cellStyle name="常规 13 8" xfId="229"/>
    <cellStyle name="常规 15 2 2 2" xfId="230"/>
    <cellStyle name="常规 2 8 2 4" xfId="231"/>
    <cellStyle name="常规 11 10 5" xfId="232"/>
    <cellStyle name="常规 2 8 2 5" xfId="233"/>
    <cellStyle name="常规 11 10 6" xfId="234"/>
    <cellStyle name="常规 11 10 7" xfId="235"/>
    <cellStyle name="常规 2 10 2 5" xfId="236"/>
    <cellStyle name="常规 12 9 3 3" xfId="237"/>
    <cellStyle name="常规 11 11 2" xfId="238"/>
    <cellStyle name="常规 8 3 5" xfId="239"/>
    <cellStyle name="常规 11 11 2 2" xfId="240"/>
    <cellStyle name="常规 11 11 2 3" xfId="241"/>
    <cellStyle name="常规 11 11 2 4" xfId="242"/>
    <cellStyle name="常规 13 10 3 2" xfId="243"/>
    <cellStyle name="常规 12 7 2 2" xfId="244"/>
    <cellStyle name="常规 5 12 2" xfId="245"/>
    <cellStyle name="常规 14 5 4" xfId="246"/>
    <cellStyle name="常规 23 2 2 2" xfId="247"/>
    <cellStyle name="常规 11 11 2 5" xfId="248"/>
    <cellStyle name="常规 13 10 3 3" xfId="249"/>
    <cellStyle name="常规 12 7 2 3" xfId="250"/>
    <cellStyle name="常规 5 12 3" xfId="251"/>
    <cellStyle name="常规 14 5 5" xfId="252"/>
    <cellStyle name="常规 12 9 3 4" xfId="253"/>
    <cellStyle name="常规 2 8 3 2" xfId="254"/>
    <cellStyle name="常规 11 11 3" xfId="255"/>
    <cellStyle name="常规 12 9 3 5" xfId="256"/>
    <cellStyle name="常规 2 8 3 3" xfId="257"/>
    <cellStyle name="常规 11 11 4" xfId="258"/>
    <cellStyle name="常规 11 12 2" xfId="259"/>
    <cellStyle name="常规 2 10 3 5" xfId="260"/>
    <cellStyle name="常规 11 12 3" xfId="261"/>
    <cellStyle name="常规 11 12 4" xfId="262"/>
    <cellStyle name="常规 26 6" xfId="263"/>
    <cellStyle name="常规 31 6" xfId="264"/>
    <cellStyle name="常规 2 15 2" xfId="265"/>
    <cellStyle name="常规 11 13" xfId="266"/>
    <cellStyle name="常规 13" xfId="267"/>
    <cellStyle name="常规 2 15 2 2" xfId="268"/>
    <cellStyle name="常规 11 13 2" xfId="269"/>
    <cellStyle name="常规 21 5" xfId="270"/>
    <cellStyle name="常规 14 10 3 3" xfId="271"/>
    <cellStyle name="常规 12 11 2 5" xfId="272"/>
    <cellStyle name="常规 7 6 2 2" xfId="273"/>
    <cellStyle name="常规 14" xfId="274"/>
    <cellStyle name="常规 2 15 2 3" xfId="275"/>
    <cellStyle name="常规 11 13 3" xfId="276"/>
    <cellStyle name="常规 7 6 2 3" xfId="277"/>
    <cellStyle name="常规 20" xfId="278"/>
    <cellStyle name="常规 15" xfId="279"/>
    <cellStyle name="常规 2 15 2 4" xfId="280"/>
    <cellStyle name="常规 11 13 4" xfId="281"/>
    <cellStyle name="常规 14 5 2 2" xfId="282"/>
    <cellStyle name="常规 7 6 2 4" xfId="283"/>
    <cellStyle name="常规 21" xfId="284"/>
    <cellStyle name="常规 16" xfId="285"/>
    <cellStyle name="常规 12 11 2" xfId="286"/>
    <cellStyle name="常规 2 15 2 5" xfId="287"/>
    <cellStyle name="常规 11 13 5" xfId="288"/>
    <cellStyle name="常规 14 5 2 3" xfId="289"/>
    <cellStyle name="常规 31 7" xfId="290"/>
    <cellStyle name="常规 2 15 3" xfId="291"/>
    <cellStyle name="常规 11 14" xfId="292"/>
    <cellStyle name="常规 3 2 2 2" xfId="293"/>
    <cellStyle name="常规 22 5" xfId="294"/>
    <cellStyle name="常规 17 5" xfId="295"/>
    <cellStyle name="常规 13 3 2 4" xfId="296"/>
    <cellStyle name="常规 63" xfId="297"/>
    <cellStyle name="常规 58" xfId="298"/>
    <cellStyle name="常规 2 15 3 2" xfId="299"/>
    <cellStyle name="常规 11 14 2" xfId="300"/>
    <cellStyle name="常规 83" xfId="301"/>
    <cellStyle name="常规 78" xfId="302"/>
    <cellStyle name="常规 11 14 2 2" xfId="303"/>
    <cellStyle name="常规 13 10 6" xfId="304"/>
    <cellStyle name="常规 12 7 5" xfId="305"/>
    <cellStyle name="常规 5 15" xfId="306"/>
    <cellStyle name="常规 84" xfId="307"/>
    <cellStyle name="常规 79" xfId="308"/>
    <cellStyle name="常规 11 14 2 3" xfId="309"/>
    <cellStyle name="常规 13 10 7" xfId="310"/>
    <cellStyle name="常规 12 7 6" xfId="311"/>
    <cellStyle name="常规 2 11 2" xfId="312"/>
    <cellStyle name="常规 3 2 2 3" xfId="313"/>
    <cellStyle name="常规 22 6" xfId="314"/>
    <cellStyle name="常规 17 6" xfId="315"/>
    <cellStyle name="常规 13 3 2 5" xfId="316"/>
    <cellStyle name="常规 7 6 3 2" xfId="317"/>
    <cellStyle name="常规 64" xfId="318"/>
    <cellStyle name="常规 59" xfId="319"/>
    <cellStyle name="常规 2 15 3 3" xfId="320"/>
    <cellStyle name="常规 11 14 3" xfId="321"/>
    <cellStyle name="常规 2 15 4" xfId="322"/>
    <cellStyle name="常规 11 15" xfId="323"/>
    <cellStyle name="常规 16 3 2" xfId="324"/>
    <cellStyle name="常规 5 5 2 4" xfId="325"/>
    <cellStyle name="常规 12 4 2 3" xfId="326"/>
    <cellStyle name="常规 11 5 5" xfId="327"/>
    <cellStyle name="常规 11 2" xfId="328"/>
    <cellStyle name="常规 11 2 2" xfId="329"/>
    <cellStyle name="常规 4 3 2 3" xfId="330"/>
    <cellStyle name="常规 5 4 3" xfId="331"/>
    <cellStyle name="常规 14 4 2 5" xfId="332"/>
    <cellStyle name="常规 11 2 2 2" xfId="333"/>
    <cellStyle name="常规 11 2 2 3" xfId="334"/>
    <cellStyle name="常规 11 6 2" xfId="335"/>
    <cellStyle name="常规 11 2 2 4" xfId="336"/>
    <cellStyle name="常规 11 6 3" xfId="337"/>
    <cellStyle name="常规 11 2 2 5" xfId="338"/>
    <cellStyle name="常规 11 2 3" xfId="339"/>
    <cellStyle name="常规 7 10 2 3" xfId="340"/>
    <cellStyle name="常规 4 3 3 3" xfId="341"/>
    <cellStyle name="常规 5 5 3" xfId="342"/>
    <cellStyle name="常规 14 4 3 5" xfId="343"/>
    <cellStyle name="常规 11 2 3 2" xfId="344"/>
    <cellStyle name="常规 11 2 3 3" xfId="345"/>
    <cellStyle name="常规 11 7 2" xfId="346"/>
    <cellStyle name="常规 11 2 3 4" xfId="347"/>
    <cellStyle name="常规 11 7 3" xfId="348"/>
    <cellStyle name="常规 11 2 3 5" xfId="349"/>
    <cellStyle name="常规 11 2 4" xfId="350"/>
    <cellStyle name="常规 14 9 2" xfId="351"/>
    <cellStyle name="常规 11 2 5" xfId="352"/>
    <cellStyle name="常规 14 9 3" xfId="353"/>
    <cellStyle name="常规 12 4 2 4" xfId="354"/>
    <cellStyle name="常规 2 3 2 2" xfId="355"/>
    <cellStyle name="常规 11 5 6" xfId="356"/>
    <cellStyle name="常规 16 3 3" xfId="357"/>
    <cellStyle name="常规 5 5 2 5" xfId="358"/>
    <cellStyle name="常规 11 3" xfId="359"/>
    <cellStyle name="常规 11 3 2" xfId="360"/>
    <cellStyle name="常规 23" xfId="361"/>
    <cellStyle name="常规 18" xfId="362"/>
    <cellStyle name="常规 11 3 2 2" xfId="363"/>
    <cellStyle name="常规 12 11 4" xfId="364"/>
    <cellStyle name="常规 4 2 2 2 3" xfId="365"/>
    <cellStyle name="常规 4 4 2 3" xfId="366"/>
    <cellStyle name="常规 6 4 3" xfId="367"/>
    <cellStyle name="常规 14 5 2 5" xfId="368"/>
    <cellStyle name="常规 46 2 2" xfId="369"/>
    <cellStyle name="常规 19" xfId="370"/>
    <cellStyle name="常规 11 3 2 3" xfId="371"/>
    <cellStyle name="常规 24" xfId="372"/>
    <cellStyle name="常规 12 6 2" xfId="373"/>
    <cellStyle name="常规 46 2 3" xfId="374"/>
    <cellStyle name="常规 11 3 2 4" xfId="375"/>
    <cellStyle name="常规 25" xfId="376"/>
    <cellStyle name="常规 30" xfId="377"/>
    <cellStyle name="常规 11 3 3" xfId="378"/>
    <cellStyle name="常规 7 11 2 3" xfId="379"/>
    <cellStyle name="常规 4 4 3 3" xfId="380"/>
    <cellStyle name="常规 6 5 3" xfId="381"/>
    <cellStyle name="常规 14 5 3 5" xfId="382"/>
    <cellStyle name="常规 73" xfId="383"/>
    <cellStyle name="常规 68" xfId="384"/>
    <cellStyle name="常规 11 3 3 2" xfId="385"/>
    <cellStyle name="常规 12 12 4" xfId="386"/>
    <cellStyle name="常规 74" xfId="387"/>
    <cellStyle name="常规 69" xfId="388"/>
    <cellStyle name="常规 11 3 3 3" xfId="389"/>
    <cellStyle name="常规 12 12 5" xfId="390"/>
    <cellStyle name="常规 9 10 3 2" xfId="391"/>
    <cellStyle name="常规 7 11 2 4" xfId="392"/>
    <cellStyle name="常规 4 4 3 4" xfId="393"/>
    <cellStyle name="常规 6 5 4" xfId="394"/>
    <cellStyle name="常规 13 10 2" xfId="395"/>
    <cellStyle name="常规 80" xfId="396"/>
    <cellStyle name="常规 75" xfId="397"/>
    <cellStyle name="常规 11 3 3 4" xfId="398"/>
    <cellStyle name="常规 9 10 3 3" xfId="399"/>
    <cellStyle name="常规 7 11 2 5" xfId="400"/>
    <cellStyle name="常规 4 4 3 5" xfId="401"/>
    <cellStyle name="常规 6 5 5" xfId="402"/>
    <cellStyle name="常规 13 10 3" xfId="403"/>
    <cellStyle name="常规 12 7 2" xfId="404"/>
    <cellStyle name="常规 5 12" xfId="405"/>
    <cellStyle name="常规 81" xfId="406"/>
    <cellStyle name="常规 76" xfId="407"/>
    <cellStyle name="常规 11 3 3 5" xfId="408"/>
    <cellStyle name="常规 9 10 3 4" xfId="409"/>
    <cellStyle name="常规 6 5 6" xfId="410"/>
    <cellStyle name="常规 13 10 4" xfId="411"/>
    <cellStyle name="常规 12 7 3" xfId="412"/>
    <cellStyle name="常规 5 13" xfId="413"/>
    <cellStyle name="常规 11 3 4" xfId="414"/>
    <cellStyle name="常规 12 4 2 5" xfId="415"/>
    <cellStyle name="常规 3 11 3 2" xfId="416"/>
    <cellStyle name="常规 2 3 2 3" xfId="417"/>
    <cellStyle name="常规 11 5 7" xfId="418"/>
    <cellStyle name="常规 16 3 4" xfId="419"/>
    <cellStyle name="常规 11 4" xfId="420"/>
    <cellStyle name="常规 11 4 2" xfId="421"/>
    <cellStyle name="常规 11 4 2 2" xfId="422"/>
    <cellStyle name="常规 2 6 6" xfId="423"/>
    <cellStyle name="常规 7 4 3" xfId="424"/>
    <cellStyle name="常规 4 5 2 3" xfId="425"/>
    <cellStyle name="常规 14 6 2 5" xfId="426"/>
    <cellStyle name="常规 11 4 2 3" xfId="427"/>
    <cellStyle name="常规 2 6 7" xfId="428"/>
    <cellStyle name="常规 11 4 3" xfId="429"/>
    <cellStyle name="常规 11 4 3 2" xfId="430"/>
    <cellStyle name="常规 2 7 6" xfId="431"/>
    <cellStyle name="常规 7 5 3" xfId="432"/>
    <cellStyle name="常规 4 5 3 3" xfId="433"/>
    <cellStyle name="常规 14 6 3 5" xfId="434"/>
    <cellStyle name="常规 11 4 3 3" xfId="435"/>
    <cellStyle name="常规 2 7 7" xfId="436"/>
    <cellStyle name="常规 13 7 2" xfId="437"/>
    <cellStyle name="常规 11 4 3 4" xfId="438"/>
    <cellStyle name="常规 13 7 3" xfId="439"/>
    <cellStyle name="常规 11 4 3 5" xfId="440"/>
    <cellStyle name="常规 11 4 4" xfId="441"/>
    <cellStyle name="常规 21 2 4" xfId="442"/>
    <cellStyle name="常规 16 2 4" xfId="443"/>
    <cellStyle name="常规 3 11 2 2" xfId="444"/>
    <cellStyle name="常规 11 4 7" xfId="445"/>
    <cellStyle name="常规 13 6 3 2" xfId="446"/>
    <cellStyle name="常规 11 5" xfId="447"/>
    <cellStyle name="常规 11 5 2" xfId="448"/>
    <cellStyle name="常规 8 4 3" xfId="449"/>
    <cellStyle name="常规 4 6 2 3" xfId="450"/>
    <cellStyle name="常规 14 7 2 5" xfId="451"/>
    <cellStyle name="常规 3 6 6" xfId="452"/>
    <cellStyle name="常规 11 5 2 2" xfId="453"/>
    <cellStyle name="常规 3 6 7" xfId="454"/>
    <cellStyle name="常规 11 5 2 3" xfId="455"/>
    <cellStyle name="常规 11 5 2 4" xfId="456"/>
    <cellStyle name="常规 11 5 2 5" xfId="457"/>
    <cellStyle name="常规 11 5 3" xfId="458"/>
    <cellStyle name="常规 8 5 3" xfId="459"/>
    <cellStyle name="常规 4 6 3 3" xfId="460"/>
    <cellStyle name="常规 14 7 3 5" xfId="461"/>
    <cellStyle name="常规 3 7 6" xfId="462"/>
    <cellStyle name="常规 11 5 3 2" xfId="463"/>
    <cellStyle name="常规 3 7 7" xfId="464"/>
    <cellStyle name="常规 11 5 3 3" xfId="465"/>
    <cellStyle name="常规 11 5 3 4" xfId="466"/>
    <cellStyle name="常规 11 5 3 5" xfId="467"/>
    <cellStyle name="常规 12 4 2 2" xfId="468"/>
    <cellStyle name="常规 11 5 4" xfId="469"/>
    <cellStyle name="常规 13 6 3 3" xfId="470"/>
    <cellStyle name="常规 11 6" xfId="471"/>
    <cellStyle name="常规 9 4 3" xfId="472"/>
    <cellStyle name="常规 8 11 2" xfId="473"/>
    <cellStyle name="常规 4 7 2 3" xfId="474"/>
    <cellStyle name="常规 14 8 2 5" xfId="475"/>
    <cellStyle name="常规 8 8" xfId="476"/>
    <cellStyle name="常规 7 13 5" xfId="477"/>
    <cellStyle name="常规 4 6 6" xfId="478"/>
    <cellStyle name="常规 11 6 2 2" xfId="479"/>
    <cellStyle name="常规 8 9" xfId="480"/>
    <cellStyle name="常规 4 6 7" xfId="481"/>
    <cellStyle name="常规 11 6 2 3" xfId="482"/>
    <cellStyle name="常规 11 6 2 4" xfId="483"/>
    <cellStyle name="常规 11 6 2 5" xfId="484"/>
    <cellStyle name="常规 9 5 3" xfId="485"/>
    <cellStyle name="常规 8 12 2" xfId="486"/>
    <cellStyle name="常规 7 14 2 3" xfId="487"/>
    <cellStyle name="常规 4 7 3 3" xfId="488"/>
    <cellStyle name="常规 14 8 3 5" xfId="489"/>
    <cellStyle name="常规 9 8" xfId="490"/>
    <cellStyle name="常规 4 7 6" xfId="491"/>
    <cellStyle name="常规 11 6 3 2" xfId="492"/>
    <cellStyle name="常规 9 9" xfId="493"/>
    <cellStyle name="常规 4 7 7" xfId="494"/>
    <cellStyle name="常规 11 6 3 3" xfId="495"/>
    <cellStyle name="常规 9 10 2" xfId="496"/>
    <cellStyle name="常规 11 6 3 5" xfId="497"/>
    <cellStyle name="常规 12 4 3 2" xfId="498"/>
    <cellStyle name="常规 11 6 4" xfId="499"/>
    <cellStyle name="常规 12 4 3 3" xfId="500"/>
    <cellStyle name="常规 11 6 5" xfId="501"/>
    <cellStyle name="常规 12 2" xfId="502"/>
    <cellStyle name="常规 12 4 3 4" xfId="503"/>
    <cellStyle name="常规 2 3 3 2" xfId="504"/>
    <cellStyle name="常规 11 6 6" xfId="505"/>
    <cellStyle name="常规 12 3" xfId="506"/>
    <cellStyle name="常规 12 4 3 5" xfId="507"/>
    <cellStyle name="常规 2 3 3 3" xfId="508"/>
    <cellStyle name="常规 11 6 7" xfId="509"/>
    <cellStyle name="常规 12 4" xfId="510"/>
    <cellStyle name="常规 11 7" xfId="511"/>
    <cellStyle name="常规 3 5 3 2" xfId="512"/>
    <cellStyle name="常规 13 6 3 4" xfId="513"/>
    <cellStyle name="常规 11 8 4" xfId="514"/>
    <cellStyle name="常规 5 6 7" xfId="515"/>
    <cellStyle name="常规 11 7 2 3" xfId="516"/>
    <cellStyle name="常规 2 10 2 2" xfId="517"/>
    <cellStyle name="常规 11 8 5" xfId="518"/>
    <cellStyle name="常规 14 2" xfId="519"/>
    <cellStyle name="常规 11 7 2 4" xfId="520"/>
    <cellStyle name="常规 2 10 2 3" xfId="521"/>
    <cellStyle name="常规 11 8 6" xfId="522"/>
    <cellStyle name="常规 14 3" xfId="523"/>
    <cellStyle name="常规 11 7 2 5" xfId="524"/>
    <cellStyle name="常规 11 9 3" xfId="525"/>
    <cellStyle name="常规 4 8 3 3" xfId="526"/>
    <cellStyle name="常规 14 9 3 5" xfId="527"/>
    <cellStyle name="常规 5 7 6" xfId="528"/>
    <cellStyle name="常规 11 7 3 2" xfId="529"/>
    <cellStyle name="常规 11 9 4" xfId="530"/>
    <cellStyle name="常规 5 7 7" xfId="531"/>
    <cellStyle name="常规 11 7 3 3" xfId="532"/>
    <cellStyle name="常规 2 10 3 2" xfId="533"/>
    <cellStyle name="常规 11 9 5" xfId="534"/>
    <cellStyle name="常规 20 2" xfId="535"/>
    <cellStyle name="常规 15 2" xfId="536"/>
    <cellStyle name="常规 11 7 3 4" xfId="537"/>
    <cellStyle name="常规 2 10 3 3" xfId="538"/>
    <cellStyle name="常规 11 9 6" xfId="539"/>
    <cellStyle name="常规 20 3" xfId="540"/>
    <cellStyle name="常规 15 3" xfId="541"/>
    <cellStyle name="常规 11 7 3 5" xfId="542"/>
    <cellStyle name="常规 11 7 4" xfId="543"/>
    <cellStyle name="常规 13 2" xfId="544"/>
    <cellStyle name="常规 11 7 5" xfId="545"/>
    <cellStyle name="常规 13 3" xfId="546"/>
    <cellStyle name="常规 2 3 4 2" xfId="547"/>
    <cellStyle name="常规 11 7 6" xfId="548"/>
    <cellStyle name="常规 13 4" xfId="549"/>
    <cellStyle name="常规 2 3 4 3" xfId="550"/>
    <cellStyle name="常规 11 7 7" xfId="551"/>
    <cellStyle name="常规 12 9 2 2" xfId="552"/>
    <cellStyle name="常规 11 8" xfId="553"/>
    <cellStyle name="常规 3 5 3 3" xfId="554"/>
    <cellStyle name="常规 13 6 3 5" xfId="555"/>
    <cellStyle name="常规 11 8 2" xfId="556"/>
    <cellStyle name="常规 12 8 4" xfId="557"/>
    <cellStyle name="常规 6 6 7" xfId="558"/>
    <cellStyle name="常规 11 8 2 3" xfId="559"/>
    <cellStyle name="常规 2 11 2 2" xfId="560"/>
    <cellStyle name="常规 12 8 5" xfId="561"/>
    <cellStyle name="常规 11 8 2 4" xfId="562"/>
    <cellStyle name="常规 2 11 2 3" xfId="563"/>
    <cellStyle name="常规 37 2 3 2" xfId="564"/>
    <cellStyle name="常规 12 8 6" xfId="565"/>
    <cellStyle name="常规 11 8 2 5" xfId="566"/>
    <cellStyle name="常规 6 7 6" xfId="567"/>
    <cellStyle name="常规 11 8 3 2" xfId="568"/>
    <cellStyle name="常规 13 12 4" xfId="569"/>
    <cellStyle name="常规 12 9 3" xfId="570"/>
    <cellStyle name="常规 4 9 3 4" xfId="571"/>
    <cellStyle name="常规 14 10 2" xfId="572"/>
    <cellStyle name="常规 6 7 7" xfId="573"/>
    <cellStyle name="常规 11 8 3 3" xfId="574"/>
    <cellStyle name="常规 13 12 5" xfId="575"/>
    <cellStyle name="常规 12 9 4" xfId="576"/>
    <cellStyle name="常规 2 11 3 2" xfId="577"/>
    <cellStyle name="常规 12 9 5" xfId="578"/>
    <cellStyle name="常规 4 9 3 5" xfId="579"/>
    <cellStyle name="常规 14 10 3" xfId="580"/>
    <cellStyle name="常规 11 8 3 4" xfId="581"/>
    <cellStyle name="常规 2 11 3 3" xfId="582"/>
    <cellStyle name="常规 12 9 6" xfId="583"/>
    <cellStyle name="常规 14 10 4" xfId="584"/>
    <cellStyle name="常规 11 8 3 5" xfId="585"/>
    <cellStyle name="常规 2 10 2 4" xfId="586"/>
    <cellStyle name="常规 12 9 3 2" xfId="587"/>
    <cellStyle name="常规 11 8 7" xfId="588"/>
    <cellStyle name="常规 11 9" xfId="589"/>
    <cellStyle name="常规 3 5 3 4" xfId="590"/>
    <cellStyle name="常规 11 9 2" xfId="591"/>
    <cellStyle name="常规 2 14" xfId="592"/>
    <cellStyle name="常规 13 8 3" xfId="593"/>
    <cellStyle name="常规 11 9 2 2" xfId="594"/>
    <cellStyle name="常规 2 15" xfId="595"/>
    <cellStyle name="常规 13 8 4" xfId="596"/>
    <cellStyle name="常规 11 9 2 3" xfId="597"/>
    <cellStyle name="常规 2 12 2 2" xfId="598"/>
    <cellStyle name="常规 2 16" xfId="599"/>
    <cellStyle name="常规 13 8 5" xfId="600"/>
    <cellStyle name="常规 11 9 2 4" xfId="601"/>
    <cellStyle name="常规 2 12 2 3" xfId="602"/>
    <cellStyle name="常规 7 3 2 2" xfId="603"/>
    <cellStyle name="常规 2 17" xfId="604"/>
    <cellStyle name="常规 13 8 6" xfId="605"/>
    <cellStyle name="常规 11 9 2 5" xfId="606"/>
    <cellStyle name="常规 16 2 2 5" xfId="607"/>
    <cellStyle name="常规 11 9 3 2" xfId="608"/>
    <cellStyle name="常规 11 9 3 3" xfId="609"/>
    <cellStyle name="常规 11 9 3 4" xfId="610"/>
    <cellStyle name="常规 11 9 3 5" xfId="611"/>
    <cellStyle name="常规 2 10 3 4" xfId="612"/>
    <cellStyle name="常规 11 9 7" xfId="613"/>
    <cellStyle name="常规 21 4" xfId="614"/>
    <cellStyle name="常规 14 10 3 2" xfId="615"/>
    <cellStyle name="常规 12 11 2 4" xfId="616"/>
    <cellStyle name="常规 12" xfId="617"/>
    <cellStyle name="常规 9 8 2 5" xfId="618"/>
    <cellStyle name="常规 12 10" xfId="619"/>
    <cellStyle name="常规 12 10 2 2" xfId="620"/>
    <cellStyle name="常规 9 11 2" xfId="621"/>
    <cellStyle name="常规 12 10 2 3" xfId="622"/>
    <cellStyle name="常规 9 11 3" xfId="623"/>
    <cellStyle name="常规 12 10 2 4" xfId="624"/>
    <cellStyle name="常规 9 11 4" xfId="625"/>
    <cellStyle name="常规 12 10 2 5" xfId="626"/>
    <cellStyle name="常规 12 10 3" xfId="627"/>
    <cellStyle name="常规 9 12 4" xfId="628"/>
    <cellStyle name="常规 12 10 3 5" xfId="629"/>
    <cellStyle name="常规 13 2 2 4" xfId="630"/>
    <cellStyle name="常规 12 10 4" xfId="631"/>
    <cellStyle name="常规 12 10 5" xfId="632"/>
    <cellStyle name="常规 12 5 2" xfId="633"/>
    <cellStyle name="常规 12 10 6" xfId="634"/>
    <cellStyle name="常规 12 5 3" xfId="635"/>
    <cellStyle name="常规 12 10 7" xfId="636"/>
    <cellStyle name="常规 12 11" xfId="637"/>
    <cellStyle name="常规 13 5 2 2" xfId="638"/>
    <cellStyle name="常规 7 6 2 5" xfId="639"/>
    <cellStyle name="常规 22" xfId="640"/>
    <cellStyle name="常规 17" xfId="641"/>
    <cellStyle name="常规 12 11 3" xfId="642"/>
    <cellStyle name="常规 4 2 2 2 2" xfId="643"/>
    <cellStyle name="常规 4 4 2 2" xfId="644"/>
    <cellStyle name="常规 6 4 2" xfId="645"/>
    <cellStyle name="常规 14 5 2 4" xfId="646"/>
    <cellStyle name="常规 12 12" xfId="647"/>
    <cellStyle name="常规 13 5 2 3" xfId="648"/>
    <cellStyle name="常规 71" xfId="649"/>
    <cellStyle name="常规 7 6 3 4" xfId="650"/>
    <cellStyle name="常规 66" xfId="651"/>
    <cellStyle name="常规 12 12 2" xfId="652"/>
    <cellStyle name="常规 2 15 3 5" xfId="653"/>
    <cellStyle name="常规 14 5 3 3" xfId="654"/>
    <cellStyle name="常规 7 11 2 2" xfId="655"/>
    <cellStyle name="常规 4 4 3 2" xfId="656"/>
    <cellStyle name="常规 6 5 2" xfId="657"/>
    <cellStyle name="常规 14 5 3 4" xfId="658"/>
    <cellStyle name="常规 72" xfId="659"/>
    <cellStyle name="常规 7 6 3 5" xfId="660"/>
    <cellStyle name="常规 67" xfId="661"/>
    <cellStyle name="常规 12 12 3" xfId="662"/>
    <cellStyle name="常规 3 4 2 2" xfId="663"/>
    <cellStyle name="常规 12 13" xfId="664"/>
    <cellStyle name="常规 13 5 2 4" xfId="665"/>
    <cellStyle name="常规 12 13 2" xfId="666"/>
    <cellStyle name="常规 39 2 2 2" xfId="667"/>
    <cellStyle name="常规 12 13 3" xfId="668"/>
    <cellStyle name="常规 39 2 2 3" xfId="669"/>
    <cellStyle name="常规 12 13 4" xfId="670"/>
    <cellStyle name="常规 39 2 2 4" xfId="671"/>
    <cellStyle name="常规 12 13 5" xfId="672"/>
    <cellStyle name="常规 6 6 4" xfId="673"/>
    <cellStyle name="常规 13 11 2" xfId="674"/>
    <cellStyle name="常规 3 4 2 3" xfId="675"/>
    <cellStyle name="常规 12 14" xfId="676"/>
    <cellStyle name="常规 13 5 2 5" xfId="677"/>
    <cellStyle name="常规 3 4 2 4" xfId="678"/>
    <cellStyle name="常规 12 15" xfId="679"/>
    <cellStyle name="常规 3 4 2 5" xfId="680"/>
    <cellStyle name="常规 12 16" xfId="681"/>
    <cellStyle name="常规 3 18 2" xfId="682"/>
    <cellStyle name="常规 12 17" xfId="683"/>
    <cellStyle name="常规 3 18 3" xfId="684"/>
    <cellStyle name="常规 12 2 2 2" xfId="685"/>
    <cellStyle name="常规 4 12 2" xfId="686"/>
    <cellStyle name="常规 6 12" xfId="687"/>
    <cellStyle name="常规 14 3 3" xfId="688"/>
    <cellStyle name="常规 3 14 7" xfId="689"/>
    <cellStyle name="常规 5 3 2 5" xfId="690"/>
    <cellStyle name="常规 12 2 2 4" xfId="691"/>
    <cellStyle name="常规 4 12 4" xfId="692"/>
    <cellStyle name="常规 6 14" xfId="693"/>
    <cellStyle name="常规 8" xfId="694"/>
    <cellStyle name="常规 5 10 2" xfId="695"/>
    <cellStyle name="常规 14 3 4" xfId="696"/>
    <cellStyle name="常规 12 2 2 5" xfId="697"/>
    <cellStyle name="常规 4 12 5" xfId="698"/>
    <cellStyle name="常规 6 15" xfId="699"/>
    <cellStyle name="常规 12 2 3 2" xfId="700"/>
    <cellStyle name="常规 14 4 2" xfId="701"/>
    <cellStyle name="常规 3 15 6" xfId="702"/>
    <cellStyle name="常规 5 3 3 4" xfId="703"/>
    <cellStyle name="常规 12 2 3 3" xfId="704"/>
    <cellStyle name="常规 14 4 3" xfId="705"/>
    <cellStyle name="常规 3 15 7" xfId="706"/>
    <cellStyle name="常规 5 3 3 5" xfId="707"/>
    <cellStyle name="常规 12 2 3 4" xfId="708"/>
    <cellStyle name="常规 13 10 2 2" xfId="709"/>
    <cellStyle name="常规 5 11 2" xfId="710"/>
    <cellStyle name="常规 14 4 4" xfId="711"/>
    <cellStyle name="常规 12 2 3 5" xfId="712"/>
    <cellStyle name="常规 12 3 2" xfId="713"/>
    <cellStyle name="常规 12 3 2 2" xfId="714"/>
    <cellStyle name="常规 15 3 2" xfId="715"/>
    <cellStyle name="常规 4 3 2 2 4" xfId="716"/>
    <cellStyle name="常规 5 4 2 4" xfId="717"/>
    <cellStyle name="常规 12 3 2 3" xfId="718"/>
    <cellStyle name="常规 12 3 2 4" xfId="719"/>
    <cellStyle name="常规 2 2 2 2" xfId="720"/>
    <cellStyle name="常规 15 3 3" xfId="721"/>
    <cellStyle name="常规 4 3 2 2 5" xfId="722"/>
    <cellStyle name="常规 5 4 2 5" xfId="723"/>
    <cellStyle name="常规 12 3 2 5" xfId="724"/>
    <cellStyle name="常规 3 10 3 2" xfId="725"/>
    <cellStyle name="常规 2 2 2 3" xfId="726"/>
    <cellStyle name="常规 15 3 4" xfId="727"/>
    <cellStyle name="常规 12 3 3" xfId="728"/>
    <cellStyle name="常规 12 3 3 2" xfId="729"/>
    <cellStyle name="常规 12 3 3 4" xfId="730"/>
    <cellStyle name="常规 2 2 3 2" xfId="731"/>
    <cellStyle name="常规 13 11 2 2" xfId="732"/>
    <cellStyle name="常规 38 3" xfId="733"/>
    <cellStyle name="常规 43 3" xfId="734"/>
    <cellStyle name="常规 12 3 3 5" xfId="735"/>
    <cellStyle name="常规 2 2 3 3" xfId="736"/>
    <cellStyle name="常规 12 3 4" xfId="737"/>
    <cellStyle name="常规 12 4 2" xfId="738"/>
    <cellStyle name="常规 12 4 3" xfId="739"/>
    <cellStyle name="常规 12 4 4" xfId="740"/>
    <cellStyle name="常规 22 2 2" xfId="741"/>
    <cellStyle name="常规 17 2 2" xfId="742"/>
    <cellStyle name="常规 12 4 5" xfId="743"/>
    <cellStyle name="常规 22 2 3" xfId="744"/>
    <cellStyle name="常规 17 2 3" xfId="745"/>
    <cellStyle name="常规 12 4 6" xfId="746"/>
    <cellStyle name="常规 22 2 4" xfId="747"/>
    <cellStyle name="常规 17 2 4" xfId="748"/>
    <cellStyle name="常规 3 12 2 2" xfId="749"/>
    <cellStyle name="常规 12 4 7" xfId="750"/>
    <cellStyle name="常规 12 5" xfId="751"/>
    <cellStyle name="常规 12 5 4" xfId="752"/>
    <cellStyle name="常规 12 5 2 2" xfId="753"/>
    <cellStyle name="常规 12 5 5" xfId="754"/>
    <cellStyle name="常规 12 5 2 3" xfId="755"/>
    <cellStyle name="常规 2 4 2 2" xfId="756"/>
    <cellStyle name="常规 12 5 6" xfId="757"/>
    <cellStyle name="常规 12 5 2 4" xfId="758"/>
    <cellStyle name="常规 12 5 2 5" xfId="759"/>
    <cellStyle name="常规 3 12 3 2" xfId="760"/>
    <cellStyle name="常规 2 4 2 3" xfId="761"/>
    <cellStyle name="常规 12 5 7" xfId="762"/>
    <cellStyle name="常规 12 6 4" xfId="763"/>
    <cellStyle name="常规 12 5 3 2" xfId="764"/>
    <cellStyle name="常规 12 6 5" xfId="765"/>
    <cellStyle name="常规 12 5 3 3" xfId="766"/>
    <cellStyle name="常规 2 4 3 2" xfId="767"/>
    <cellStyle name="常规 12 6 6" xfId="768"/>
    <cellStyle name="常规 12 5 3 4" xfId="769"/>
    <cellStyle name="常规 2 4 3 3" xfId="770"/>
    <cellStyle name="常规 12 6 7" xfId="771"/>
    <cellStyle name="常规 12 5 3 5" xfId="772"/>
    <cellStyle name="常规 12 6" xfId="773"/>
    <cellStyle name="常规 23 3 3" xfId="774"/>
    <cellStyle name="常规 5 7 2 5" xfId="775"/>
    <cellStyle name="常规 2 5 2 2" xfId="776"/>
    <cellStyle name="常规 13 5 6" xfId="777"/>
    <cellStyle name="常规 12 6 2 4" xfId="778"/>
    <cellStyle name="常规 23 3 4" xfId="779"/>
    <cellStyle name="常规 12 6 2 5" xfId="780"/>
    <cellStyle name="常规 3 13 3 2" xfId="781"/>
    <cellStyle name="常规 2 5 2 3" xfId="782"/>
    <cellStyle name="常规 13 5 7" xfId="783"/>
    <cellStyle name="常规 12 7" xfId="784"/>
    <cellStyle name="常规 23 2 2 3" xfId="785"/>
    <cellStyle name="常规 13 10 3 4" xfId="786"/>
    <cellStyle name="常规 12 7 2 4" xfId="787"/>
    <cellStyle name="常规 5 12 4" xfId="788"/>
    <cellStyle name="常规 2 6 2 2" xfId="789"/>
    <cellStyle name="常规 14 5 6" xfId="790"/>
    <cellStyle name="常规 23 2 2 4" xfId="791"/>
    <cellStyle name="常规 13 10 3 5" xfId="792"/>
    <cellStyle name="常规 12 7 2 5" xfId="793"/>
    <cellStyle name="常规 3 14 3 2" xfId="794"/>
    <cellStyle name="常规 5 12 5" xfId="795"/>
    <cellStyle name="常规 2 6 2 3" xfId="796"/>
    <cellStyle name="常规 14 5 7" xfId="797"/>
    <cellStyle name="常规 3 2" xfId="798"/>
    <cellStyle name="常规 12 7 3 2" xfId="799"/>
    <cellStyle name="常规 5 13 2" xfId="800"/>
    <cellStyle name="常规 14 6 4" xfId="801"/>
    <cellStyle name="常规 12 7 3 3" xfId="802"/>
    <cellStyle name="常规 5 13 3" xfId="803"/>
    <cellStyle name="常规 14 6 5" xfId="804"/>
    <cellStyle name="常规 12 7 3 4" xfId="805"/>
    <cellStyle name="常规 5 13 4" xfId="806"/>
    <cellStyle name="常规 2 6 3 2" xfId="807"/>
    <cellStyle name="常规 14 6 6" xfId="808"/>
    <cellStyle name="常规 12 7 3 5" xfId="809"/>
    <cellStyle name="常规 5 13 5" xfId="810"/>
    <cellStyle name="常规 2 6 3 3" xfId="811"/>
    <cellStyle name="常规 14 6 7" xfId="812"/>
    <cellStyle name="常规 4 2" xfId="813"/>
    <cellStyle name="常规 9 10 3 5" xfId="814"/>
    <cellStyle name="常规 6 5 7" xfId="815"/>
    <cellStyle name="常规 13 10 5" xfId="816"/>
    <cellStyle name="常规 12 7 4" xfId="817"/>
    <cellStyle name="常规 5 14" xfId="818"/>
    <cellStyle name="常规 12 8" xfId="819"/>
    <cellStyle name="常规 6 6 5" xfId="820"/>
    <cellStyle name="常规 13 11 3" xfId="821"/>
    <cellStyle name="常规 12 8 2" xfId="822"/>
    <cellStyle name="常规 5 9 2 3" xfId="823"/>
    <cellStyle name="常规 2 2 4 3" xfId="824"/>
    <cellStyle name="常规 12 8 2 2" xfId="825"/>
    <cellStyle name="常规 5 9 2 4" xfId="826"/>
    <cellStyle name="常规 2 2 4 4" xfId="827"/>
    <cellStyle name="常规 12 8 2 3" xfId="828"/>
    <cellStyle name="常规 12 8 2 4" xfId="829"/>
    <cellStyle name="常规 2 7 2 2" xfId="830"/>
    <cellStyle name="常规 5 9 2 5" xfId="831"/>
    <cellStyle name="常规 2 2 4 5" xfId="832"/>
    <cellStyle name="常规 12 8 2 5" xfId="833"/>
    <cellStyle name="常规 3 15 3 2" xfId="834"/>
    <cellStyle name="常规 2 7 2 3" xfId="835"/>
    <cellStyle name="常规 12 8 3 2" xfId="836"/>
    <cellStyle name="常规 12 8 3 3" xfId="837"/>
    <cellStyle name="常规 12 8 3 4" xfId="838"/>
    <cellStyle name="常规 2 7 3 2" xfId="839"/>
    <cellStyle name="常规 12 8 3 5" xfId="840"/>
    <cellStyle name="常规 2 7 3 3" xfId="841"/>
    <cellStyle name="常规 2 11 2 4" xfId="842"/>
    <cellStyle name="常规 37 2 3 3" xfId="843"/>
    <cellStyle name="常规 4 10 3 2" xfId="844"/>
    <cellStyle name="常规 12 8 7" xfId="845"/>
    <cellStyle name="常规 12 9" xfId="846"/>
    <cellStyle name="常规 6 7 5" xfId="847"/>
    <cellStyle name="常规 13 12 3" xfId="848"/>
    <cellStyle name="常规 12 9 2" xfId="849"/>
    <cellStyle name="常规 2 11 3 4" xfId="850"/>
    <cellStyle name="常规 12 9 7" xfId="851"/>
    <cellStyle name="常规 13 10" xfId="852"/>
    <cellStyle name="常规 13 10 2 3" xfId="853"/>
    <cellStyle name="常规 13 10 2 4" xfId="854"/>
    <cellStyle name="常规 13 10 2 5" xfId="855"/>
    <cellStyle name="常规 13 11" xfId="856"/>
    <cellStyle name="常规 13 11 2 3" xfId="857"/>
    <cellStyle name="常规 43 4" xfId="858"/>
    <cellStyle name="常规 13 11 2 4" xfId="859"/>
    <cellStyle name="常规 3 3 2 2 2" xfId="860"/>
    <cellStyle name="常规 43 5" xfId="861"/>
    <cellStyle name="常规 13 11 2 5" xfId="862"/>
    <cellStyle name="常规 3 3 2 2 3" xfId="863"/>
    <cellStyle name="常规 38 2 2 2" xfId="864"/>
    <cellStyle name="常规 43 6" xfId="865"/>
    <cellStyle name="常规 13 12" xfId="866"/>
    <cellStyle name="常规 6 7 4" xfId="867"/>
    <cellStyle name="常规 13 12 2" xfId="868"/>
    <cellStyle name="常规 13 13" xfId="869"/>
    <cellStyle name="常规 6 8 4" xfId="870"/>
    <cellStyle name="常规 13 13 2" xfId="871"/>
    <cellStyle name="常规 6 8 5" xfId="872"/>
    <cellStyle name="常规 13 13 3" xfId="873"/>
    <cellStyle name="常规 6 8 6" xfId="874"/>
    <cellStyle name="常规 13 13 4" xfId="875"/>
    <cellStyle name="常规 14 11 2" xfId="876"/>
    <cellStyle name="常规 13 13 5" xfId="877"/>
    <cellStyle name="常规 13 14" xfId="878"/>
    <cellStyle name="常规 13 15" xfId="879"/>
    <cellStyle name="常规 8 7 2 2" xfId="880"/>
    <cellStyle name="常规 13 16" xfId="881"/>
    <cellStyle name="常规 8 7 2 3" xfId="882"/>
    <cellStyle name="常规 13 17" xfId="883"/>
    <cellStyle name="常规 9 12" xfId="884"/>
    <cellStyle name="常规 13 2 2" xfId="885"/>
    <cellStyle name="常规 9 12 5" xfId="886"/>
    <cellStyle name="常规 13 2 2 5" xfId="887"/>
    <cellStyle name="常规 9 13" xfId="888"/>
    <cellStyle name="常规 13 2 3" xfId="889"/>
    <cellStyle name="常规 9 13 3" xfId="890"/>
    <cellStyle name="常规 13 2 3 3" xfId="891"/>
    <cellStyle name="常规 9 13 4" xfId="892"/>
    <cellStyle name="常规 13 2 3 4" xfId="893"/>
    <cellStyle name="常规 9 13 5" xfId="894"/>
    <cellStyle name="常规 13 2 3 5" xfId="895"/>
    <cellStyle name="常规 9 14" xfId="896"/>
    <cellStyle name="常规 13 2 4" xfId="897"/>
    <cellStyle name="常规 22 3" xfId="898"/>
    <cellStyle name="常规 17 3" xfId="899"/>
    <cellStyle name="常规 13 3 2 2" xfId="900"/>
    <cellStyle name="常规 9 15" xfId="901"/>
    <cellStyle name="常规 13 2 5" xfId="902"/>
    <cellStyle name="常规 13 3 2" xfId="903"/>
    <cellStyle name="常规 5 2 2 4" xfId="904"/>
    <cellStyle name="常规 22 4" xfId="905"/>
    <cellStyle name="常规 17 4" xfId="906"/>
    <cellStyle name="常规 13 3 2 3" xfId="907"/>
    <cellStyle name="常规 13 3 3" xfId="908"/>
    <cellStyle name="常规 5 2 2 5" xfId="909"/>
    <cellStyle name="常规 13 3 5" xfId="910"/>
    <cellStyle name="常规 23 3" xfId="911"/>
    <cellStyle name="常规 18 3" xfId="912"/>
    <cellStyle name="常规 13 3 3 2" xfId="913"/>
    <cellStyle name="常规 18 4" xfId="914"/>
    <cellStyle name="常规 13 3 3 3" xfId="915"/>
    <cellStyle name="常规 23 4" xfId="916"/>
    <cellStyle name="常规 3 2 3 2" xfId="917"/>
    <cellStyle name="常规 18 5" xfId="918"/>
    <cellStyle name="常规 13 3 3 4" xfId="919"/>
    <cellStyle name="常规 23 5" xfId="920"/>
    <cellStyle name="常规 2 12 2" xfId="921"/>
    <cellStyle name="常规 3 2 3 3" xfId="922"/>
    <cellStyle name="常规_Sheet1 2" xfId="923"/>
    <cellStyle name="常规 18 6" xfId="924"/>
    <cellStyle name="常规 13 3 3 5" xfId="925"/>
    <cellStyle name="常规 23 6" xfId="926"/>
    <cellStyle name="常规 13 3 4" xfId="927"/>
    <cellStyle name="常规 13 4 2" xfId="928"/>
    <cellStyle name="常规 5 2 3 4" xfId="929"/>
    <cellStyle name="常规 6 5 2 3" xfId="930"/>
    <cellStyle name="常规 14 12 4" xfId="931"/>
    <cellStyle name="常规 13 4 2 2" xfId="932"/>
    <cellStyle name="常规 6 5 2 4" xfId="933"/>
    <cellStyle name="常规 14 12 5" xfId="934"/>
    <cellStyle name="常规 13 4 2 3" xfId="935"/>
    <cellStyle name="常规 3 3 2 2" xfId="936"/>
    <cellStyle name="常规 13 4 2 4" xfId="937"/>
    <cellStyle name="常规 13 4 3" xfId="938"/>
    <cellStyle name="常规 5 2 3 5" xfId="939"/>
    <cellStyle name="常规 6 5 3 3" xfId="940"/>
    <cellStyle name="常规 14 13 4" xfId="941"/>
    <cellStyle name="常规 13 4 3 2" xfId="942"/>
    <cellStyle name="常规 6 5 3 4" xfId="943"/>
    <cellStyle name="常规 14 13 5" xfId="944"/>
    <cellStyle name="常规 13 4 3 3" xfId="945"/>
    <cellStyle name="常规 3 3 3 2" xfId="946"/>
    <cellStyle name="常规 13 4 3 4" xfId="947"/>
    <cellStyle name="常规 3 3 3 3" xfId="948"/>
    <cellStyle name="常规 13 4 3 5" xfId="949"/>
    <cellStyle name="常规 13 4 4" xfId="950"/>
    <cellStyle name="常规 23 2 2" xfId="951"/>
    <cellStyle name="常规 18 2 2" xfId="952"/>
    <cellStyle name="常规 13 4 5" xfId="953"/>
    <cellStyle name="常规 23 2 3" xfId="954"/>
    <cellStyle name="常规 18 2 3" xfId="955"/>
    <cellStyle name="常规 13 4 6" xfId="956"/>
    <cellStyle name="常规 23 2 4" xfId="957"/>
    <cellStyle name="常规 18 2 4" xfId="958"/>
    <cellStyle name="常规 3 13 2 2" xfId="959"/>
    <cellStyle name="常规 13 4 7" xfId="960"/>
    <cellStyle name="常规 13 6 2 2" xfId="961"/>
    <cellStyle name="常规 13 6 2 3" xfId="962"/>
    <cellStyle name="常规 3 5 2 2" xfId="963"/>
    <cellStyle name="常规 13 6 2 4" xfId="964"/>
    <cellStyle name="常规 3 5 2 3" xfId="965"/>
    <cellStyle name="常规 13 6 2 5" xfId="966"/>
    <cellStyle name="常规 13 7 2 2" xfId="967"/>
    <cellStyle name="常规 13 7 2 3" xfId="968"/>
    <cellStyle name="常规 3 6 2 2" xfId="969"/>
    <cellStyle name="常规 13 7 2 4" xfId="970"/>
    <cellStyle name="常规 3 6 2 3" xfId="971"/>
    <cellStyle name="常规 13 7 2 5" xfId="972"/>
    <cellStyle name="常规 6 8 3 3" xfId="973"/>
    <cellStyle name="常规 14 12" xfId="974"/>
    <cellStyle name="常规 13 7 3 2" xfId="975"/>
    <cellStyle name="常规 6 8 3 4" xfId="976"/>
    <cellStyle name="常规 14 13" xfId="977"/>
    <cellStyle name="常规 13 7 3 3" xfId="978"/>
    <cellStyle name="常规 6 8 3 5" xfId="979"/>
    <cellStyle name="常规 14 14" xfId="980"/>
    <cellStyle name="常规 3 6 3 2" xfId="981"/>
    <cellStyle name="常规 13 7 3 4" xfId="982"/>
    <cellStyle name="常规 14 15" xfId="983"/>
    <cellStyle name="常规 3 6 3 3" xfId="984"/>
    <cellStyle name="常规 13 7 3 5" xfId="985"/>
    <cellStyle name="常规 13 7 4" xfId="986"/>
    <cellStyle name="常规 13 7 5" xfId="987"/>
    <cellStyle name="常规 13 7 6" xfId="988"/>
    <cellStyle name="常规 13 7 7" xfId="989"/>
    <cellStyle name="常规 2 13" xfId="990"/>
    <cellStyle name="常规 13 8 2" xfId="991"/>
    <cellStyle name="常规 2 13 2" xfId="992"/>
    <cellStyle name="常规 3 2 4 3" xfId="993"/>
    <cellStyle name="常规 6 9 2 3" xfId="994"/>
    <cellStyle name="常规 19 6" xfId="995"/>
    <cellStyle name="常规 24 6" xfId="996"/>
    <cellStyle name="常规 13 8 2 2" xfId="997"/>
    <cellStyle name="常规 2 13 3" xfId="998"/>
    <cellStyle name="常规 3 2 4 4" xfId="999"/>
    <cellStyle name="常规 13 8 2 3" xfId="1000"/>
    <cellStyle name="常规 2 13 4" xfId="1001"/>
    <cellStyle name="常规 3 2 4 5" xfId="1002"/>
    <cellStyle name="常规 3 7 2 2" xfId="1003"/>
    <cellStyle name="常规 13 8 2 4" xfId="1004"/>
    <cellStyle name="常规 2 13 5" xfId="1005"/>
    <cellStyle name="常规 3 11 2" xfId="1006"/>
    <cellStyle name="常规 3 7 2 3" xfId="1007"/>
    <cellStyle name="常规 13 8 2 5" xfId="1008"/>
    <cellStyle name="常规 6 9 3 3" xfId="1009"/>
    <cellStyle name="常规 25 6" xfId="1010"/>
    <cellStyle name="常规 30 6" xfId="1011"/>
    <cellStyle name="常规 2 14 2" xfId="1012"/>
    <cellStyle name="常规 13 8 3 2" xfId="1013"/>
    <cellStyle name="常规 2 14 3" xfId="1014"/>
    <cellStyle name="常规 13 8 3 3" xfId="1015"/>
    <cellStyle name="常规 2 14 4" xfId="1016"/>
    <cellStyle name="常规 3 7 3 2" xfId="1017"/>
    <cellStyle name="常规 13 8 3 4" xfId="1018"/>
    <cellStyle name="常规 2 14 5" xfId="1019"/>
    <cellStyle name="常规 3 12 2" xfId="1020"/>
    <cellStyle name="常规 3 7 3 3" xfId="1021"/>
    <cellStyle name="常规 13 8 3 5" xfId="1022"/>
    <cellStyle name="常规 2 12 2 4" xfId="1023"/>
    <cellStyle name="常规 4 11 3 2" xfId="1024"/>
    <cellStyle name="常规 7 3 2 3" xfId="1025"/>
    <cellStyle name="常规 2 18" xfId="1026"/>
    <cellStyle name="常规 13 8 7" xfId="1027"/>
    <cellStyle name="常规 14 2 2 2" xfId="1028"/>
    <cellStyle name="常规 13 9" xfId="1029"/>
    <cellStyle name="常规 15 2 2 3" xfId="1030"/>
    <cellStyle name="常规 13 9 2 2" xfId="1031"/>
    <cellStyle name="常规 13 9 2 3" xfId="1032"/>
    <cellStyle name="常规 3 8 2 2" xfId="1033"/>
    <cellStyle name="常规 13 9 2 4" xfId="1034"/>
    <cellStyle name="常规 3 8 2 3" xfId="1035"/>
    <cellStyle name="常规 13 9 2 5" xfId="1036"/>
    <cellStyle name="常规 13 9 3" xfId="1037"/>
    <cellStyle name="常规 23 2 2 5" xfId="1038"/>
    <cellStyle name="常规 13 9 3 2" xfId="1039"/>
    <cellStyle name="常规 13 9 3 3" xfId="1040"/>
    <cellStyle name="常规 3 8 3 2" xfId="1041"/>
    <cellStyle name="常规 13 9 3 4" xfId="1042"/>
    <cellStyle name="常规 3 8 3 3" xfId="1043"/>
    <cellStyle name="常规 13 9 3 5" xfId="1044"/>
    <cellStyle name="常规 13 9 4" xfId="1045"/>
    <cellStyle name="常规 2 12 3 2" xfId="1046"/>
    <cellStyle name="常规 13 9 5" xfId="1047"/>
    <cellStyle name="常规 2 12 3 3" xfId="1048"/>
    <cellStyle name="常规 13 9 6" xfId="1049"/>
    <cellStyle name="常规 2 12 3 4" xfId="1050"/>
    <cellStyle name="常规 13 9 7" xfId="1051"/>
    <cellStyle name="常规 14 2 3 2" xfId="1052"/>
    <cellStyle name="常规 14 10" xfId="1053"/>
    <cellStyle name="常规 20 4" xfId="1054"/>
    <cellStyle name="常规 15 4" xfId="1055"/>
    <cellStyle name="常规 14 10 2 2" xfId="1056"/>
    <cellStyle name="常规 20 5" xfId="1057"/>
    <cellStyle name="常规 15 5" xfId="1058"/>
    <cellStyle name="常规 14 10 2 3" xfId="1059"/>
    <cellStyle name="常规 20 6" xfId="1060"/>
    <cellStyle name="常规 14 10 2 4" xfId="1061"/>
    <cellStyle name="常规 14 10 2 5" xfId="1062"/>
    <cellStyle name="常规 21 6" xfId="1063"/>
    <cellStyle name="常规 14 10 3 4" xfId="1064"/>
    <cellStyle name="常规 2 10 2" xfId="1065"/>
    <cellStyle name="常规 14 10 3 5" xfId="1066"/>
    <cellStyle name="常规 2 10 3" xfId="1067"/>
    <cellStyle name="常规 14 11 2 2" xfId="1068"/>
    <cellStyle name="常规 14 10 5" xfId="1069"/>
    <cellStyle name="常规 14 11 2 3" xfId="1070"/>
    <cellStyle name="常规 14 10 6" xfId="1071"/>
    <cellStyle name="常规 14 11 2 4" xfId="1072"/>
    <cellStyle name="常规 14 10 7" xfId="1073"/>
    <cellStyle name="常规 6 8 3 2" xfId="1074"/>
    <cellStyle name="常规 14 11" xfId="1075"/>
    <cellStyle name="常规 14 11 2 5" xfId="1076"/>
    <cellStyle name="常规 14 11 3" xfId="1077"/>
    <cellStyle name="常规 14 11 4" xfId="1078"/>
    <cellStyle name="常规 14 12 2" xfId="1079"/>
    <cellStyle name="常规 6 5 2 2" xfId="1080"/>
    <cellStyle name="常规 14 12 3" xfId="1081"/>
    <cellStyle name="常规 14 13 2" xfId="1082"/>
    <cellStyle name="常规 6 5 3 2" xfId="1083"/>
    <cellStyle name="常规 14 13 3" xfId="1084"/>
    <cellStyle name="常规 14 16" xfId="1085"/>
    <cellStyle name="常规 14 17" xfId="1086"/>
    <cellStyle name="常规 14 2 2" xfId="1087"/>
    <cellStyle name="常规 2 12 2 5" xfId="1088"/>
    <cellStyle name="常规 4 11 3 3" xfId="1089"/>
    <cellStyle name="常规 7 3 2 4" xfId="1090"/>
    <cellStyle name="常规 2 19" xfId="1091"/>
    <cellStyle name="常规 14 2 2 3" xfId="1092"/>
    <cellStyle name="常规 3 4 2" xfId="1093"/>
    <cellStyle name="常规 14 2 2 4" xfId="1094"/>
    <cellStyle name="常规 14 2 3" xfId="1095"/>
    <cellStyle name="常规 2 12 3 5" xfId="1096"/>
    <cellStyle name="常规 14 2 3 3" xfId="1097"/>
    <cellStyle name="常规 3 5 2" xfId="1098"/>
    <cellStyle name="常规 14 2 3 4" xfId="1099"/>
    <cellStyle name="常规 3 5 3" xfId="1100"/>
    <cellStyle name="常规 14 2 3 5" xfId="1101"/>
    <cellStyle name="常规 14 2 4" xfId="1102"/>
    <cellStyle name="常规 14 2 5" xfId="1103"/>
    <cellStyle name="常规 2 13 2 4" xfId="1104"/>
    <cellStyle name="常规 4 12 3 2" xfId="1105"/>
    <cellStyle name="常规 6 13 2" xfId="1106"/>
    <cellStyle name="常规 14 8 7" xfId="1107"/>
    <cellStyle name="常规 6 2" xfId="1108"/>
    <cellStyle name="常规 14 3 2 2" xfId="1109"/>
    <cellStyle name="常规 2 13 2 5" xfId="1110"/>
    <cellStyle name="常规 4 12 3 3" xfId="1111"/>
    <cellStyle name="常规 6 13 3" xfId="1112"/>
    <cellStyle name="常规 6 3" xfId="1113"/>
    <cellStyle name="常规 14 3 2 3" xfId="1114"/>
    <cellStyle name="常规 4 2 2 2" xfId="1115"/>
    <cellStyle name="常规 4 4 2" xfId="1116"/>
    <cellStyle name="常规 6 4" xfId="1117"/>
    <cellStyle name="常规 14 3 2 4" xfId="1118"/>
    <cellStyle name="常规 2 13 3 4" xfId="1119"/>
    <cellStyle name="常规 6 14 2" xfId="1120"/>
    <cellStyle name="常规 14 3 3 2" xfId="1121"/>
    <cellStyle name="常规 7 2" xfId="1122"/>
    <cellStyle name="常规 14 9 7" xfId="1123"/>
    <cellStyle name="常规 7 4" xfId="1124"/>
    <cellStyle name="常规 4 2 3 2" xfId="1125"/>
    <cellStyle name="常规 4 5 2" xfId="1126"/>
    <cellStyle name="常规 14 3 3 4" xfId="1127"/>
    <cellStyle name="常规 7 5" xfId="1128"/>
    <cellStyle name="常规 7 12 2" xfId="1129"/>
    <cellStyle name="常规 4 2 3 3" xfId="1130"/>
    <cellStyle name="常规 4 5 3" xfId="1131"/>
    <cellStyle name="常规 14 3 3 5" xfId="1132"/>
    <cellStyle name="常规 9" xfId="1133"/>
    <cellStyle name="常规 5 10 3" xfId="1134"/>
    <cellStyle name="常规 14 3 5" xfId="1135"/>
    <cellStyle name="常规 14 4" xfId="1136"/>
    <cellStyle name="常规 2 14 2 4" xfId="1137"/>
    <cellStyle name="常规 14 4 2 2" xfId="1138"/>
    <cellStyle name="常规 2 14 2 5" xfId="1139"/>
    <cellStyle name="常规 14 4 2 3" xfId="1140"/>
    <cellStyle name="常规 4 3 2 2" xfId="1141"/>
    <cellStyle name="常规 5 4 2" xfId="1142"/>
    <cellStyle name="常规 14 4 2 4" xfId="1143"/>
    <cellStyle name="常规 2 14 3 4" xfId="1144"/>
    <cellStyle name="常规 14 4 3 2" xfId="1145"/>
    <cellStyle name="常规 2 14 3 5" xfId="1146"/>
    <cellStyle name="常规 14 4 3 3" xfId="1147"/>
    <cellStyle name="常规 7 10 2 2" xfId="1148"/>
    <cellStyle name="常规 4 3 3 2" xfId="1149"/>
    <cellStyle name="常规 5 5 2" xfId="1150"/>
    <cellStyle name="常规 14 4 3 4" xfId="1151"/>
    <cellStyle name="常规 19 2 2" xfId="1152"/>
    <cellStyle name="常规 24 2 2" xfId="1153"/>
    <cellStyle name="常规 5 11 3" xfId="1154"/>
    <cellStyle name="常规 14 4 5" xfId="1155"/>
    <cellStyle name="常规 19 2 3" xfId="1156"/>
    <cellStyle name="常规 24 2 3" xfId="1157"/>
    <cellStyle name="常规 5 11 4" xfId="1158"/>
    <cellStyle name="常规 14 4 6" xfId="1159"/>
    <cellStyle name="常规 3 14 2 2" xfId="1160"/>
    <cellStyle name="常规 2 2" xfId="1161"/>
    <cellStyle name="常规 14 4 7" xfId="1162"/>
    <cellStyle name="常规 19 2 4" xfId="1163"/>
    <cellStyle name="常规 24 2 4" xfId="1164"/>
    <cellStyle name="常规 14 5" xfId="1165"/>
    <cellStyle name="常规 14 5 2" xfId="1166"/>
    <cellStyle name="常规 14 5 3" xfId="1167"/>
    <cellStyle name="常规 2 15 3 4" xfId="1168"/>
    <cellStyle name="常规 14 5 3 2" xfId="1169"/>
    <cellStyle name="常规 14 6" xfId="1170"/>
    <cellStyle name="常规 14 6 2" xfId="1171"/>
    <cellStyle name="常规 2 6 3" xfId="1172"/>
    <cellStyle name="常规 2 16 2 4" xfId="1173"/>
    <cellStyle name="常规 14 6 2 2" xfId="1174"/>
    <cellStyle name="常规 2 6 4" xfId="1175"/>
    <cellStyle name="常规 2 16 2 5" xfId="1176"/>
    <cellStyle name="常规 14 6 2 3" xfId="1177"/>
    <cellStyle name="常规 2 6 5" xfId="1178"/>
    <cellStyle name="常规 7 4 2" xfId="1179"/>
    <cellStyle name="常规 4 5 2 2" xfId="1180"/>
    <cellStyle name="常规 14 6 2 4" xfId="1181"/>
    <cellStyle name="常规 14 6 3" xfId="1182"/>
    <cellStyle name="常规 2 7 3" xfId="1183"/>
    <cellStyle name="常规 14 6 3 2" xfId="1184"/>
    <cellStyle name="常规 2 7 4" xfId="1185"/>
    <cellStyle name="常规 14 6 3 3" xfId="1186"/>
    <cellStyle name="常规 2 7 5" xfId="1187"/>
    <cellStyle name="常规 7 5 2" xfId="1188"/>
    <cellStyle name="常规 4 5 3 2" xfId="1189"/>
    <cellStyle name="常规 14 6 3 4" xfId="1190"/>
    <cellStyle name="常规 14 7" xfId="1191"/>
    <cellStyle name="常规 14 7 2" xfId="1192"/>
    <cellStyle name="常规 14 7 2 2" xfId="1193"/>
    <cellStyle name="常规 14 7 2 3" xfId="1194"/>
    <cellStyle name="常规 8 4 2" xfId="1195"/>
    <cellStyle name="常规 4 6 2 2" xfId="1196"/>
    <cellStyle name="常规 14 7 2 4" xfId="1197"/>
    <cellStyle name="常规 14 7 3" xfId="1198"/>
    <cellStyle name="常规 14 7 3 2" xfId="1199"/>
    <cellStyle name="常规 14 7 3 3" xfId="1200"/>
    <cellStyle name="常规 8 5 2" xfId="1201"/>
    <cellStyle name="常规 4 6 3 2" xfId="1202"/>
    <cellStyle name="常规 14 7 3 4" xfId="1203"/>
    <cellStyle name="常规 5 14 2" xfId="1204"/>
    <cellStyle name="常规 14 7 4" xfId="1205"/>
    <cellStyle name="常规 5 14 3" xfId="1206"/>
    <cellStyle name="常规 14 7 5" xfId="1207"/>
    <cellStyle name="常规 14 7 6" xfId="1208"/>
    <cellStyle name="常规 14 7 7" xfId="1209"/>
    <cellStyle name="常规 5 2" xfId="1210"/>
    <cellStyle name="常规 14 8" xfId="1211"/>
    <cellStyle name="常规 14 8 2" xfId="1212"/>
    <cellStyle name="常规 14 8 2 2" xfId="1213"/>
    <cellStyle name="常规 14 8 2 3" xfId="1214"/>
    <cellStyle name="常规 9 4 2" xfId="1215"/>
    <cellStyle name="常规 4 7 2 2" xfId="1216"/>
    <cellStyle name="常规 14 8 2 4" xfId="1217"/>
    <cellStyle name="常规 14 8 3" xfId="1218"/>
    <cellStyle name="常规 14 8 3 2" xfId="1219"/>
    <cellStyle name="常规 14 8 3 3" xfId="1220"/>
    <cellStyle name="常规 9 5 2" xfId="1221"/>
    <cellStyle name="常规 7 14 2 2" xfId="1222"/>
    <cellStyle name="常规 4 7 3 2" xfId="1223"/>
    <cellStyle name="常规 14 8 3 4" xfId="1224"/>
    <cellStyle name="常规 14 8 4" xfId="1225"/>
    <cellStyle name="常规 2 13 2 2" xfId="1226"/>
    <cellStyle name="常规 14 8 5" xfId="1227"/>
    <cellStyle name="常规 2 13 2 3" xfId="1228"/>
    <cellStyle name="常规 14 8 6" xfId="1229"/>
    <cellStyle name="常规 14 9" xfId="1230"/>
    <cellStyle name="常规 14 9 2 2" xfId="1231"/>
    <cellStyle name="常规 14 9 2 3" xfId="1232"/>
    <cellStyle name="常规 4 8 2 2" xfId="1233"/>
    <cellStyle name="常规 14 9 2 4" xfId="1234"/>
    <cellStyle name="常规 14 9 3 2" xfId="1235"/>
    <cellStyle name="常规 14 9 3 3" xfId="1236"/>
    <cellStyle name="常规 4 8 3 2" xfId="1237"/>
    <cellStyle name="常规 14 9 3 4" xfId="1238"/>
    <cellStyle name="常规 14 9 4" xfId="1239"/>
    <cellStyle name="常规 2 13 3 2" xfId="1240"/>
    <cellStyle name="常规 14 9 5" xfId="1241"/>
    <cellStyle name="常规 2 13 3 3" xfId="1242"/>
    <cellStyle name="常规 14 9 6" xfId="1243"/>
    <cellStyle name="常规 20 2 2" xfId="1244"/>
    <cellStyle name="常规 15 2 2" xfId="1245"/>
    <cellStyle name="常规 15 2 2 4" xfId="1246"/>
    <cellStyle name="常规 15 2 2 5" xfId="1247"/>
    <cellStyle name="常规 20 2 3" xfId="1248"/>
    <cellStyle name="常规 15 2 3" xfId="1249"/>
    <cellStyle name="常规 20 2 4" xfId="1250"/>
    <cellStyle name="常规 15 2 4" xfId="1251"/>
    <cellStyle name="常规 2 9 6" xfId="1252"/>
    <cellStyle name="常规 2 7" xfId="1253"/>
    <cellStyle name="常规 16 2 2 2" xfId="1254"/>
    <cellStyle name="常规 2 9 7" xfId="1255"/>
    <cellStyle name="常规 2 8" xfId="1256"/>
    <cellStyle name="常规 16 2 2 3" xfId="1257"/>
    <cellStyle name="常规 2 9" xfId="1258"/>
    <cellStyle name="常规 16 2 2 4" xfId="1259"/>
    <cellStyle name="常规 3 11 3 3" xfId="1260"/>
    <cellStyle name="常规 2 3 2 4" xfId="1261"/>
    <cellStyle name="常规 16 3 5" xfId="1262"/>
    <cellStyle name="常规 9 6 2 5" xfId="1263"/>
    <cellStyle name="常规 22 2" xfId="1264"/>
    <cellStyle name="常规 17 2" xfId="1265"/>
    <cellStyle name="常规 22 2 5" xfId="1266"/>
    <cellStyle name="常规 17 2 5" xfId="1267"/>
    <cellStyle name="常规 9 6 3 5" xfId="1268"/>
    <cellStyle name="常规 23 2" xfId="1269"/>
    <cellStyle name="常规 18 2" xfId="1270"/>
    <cellStyle name="常规 18 2 5" xfId="1271"/>
    <cellStyle name="常规 19 2" xfId="1272"/>
    <cellStyle name="常规 24 2" xfId="1273"/>
    <cellStyle name="常规 2 9 2" xfId="1274"/>
    <cellStyle name="常规 19 2 5" xfId="1275"/>
    <cellStyle name="常规 24 2 5" xfId="1276"/>
    <cellStyle name="常规 3 14 2 3" xfId="1277"/>
    <cellStyle name="常规 2 3" xfId="1278"/>
    <cellStyle name="常规 19 3" xfId="1279"/>
    <cellStyle name="常规 24 3" xfId="1280"/>
    <cellStyle name="常规 19 4" xfId="1281"/>
    <cellStyle name="常规 24 4" xfId="1282"/>
    <cellStyle name="常规 3 2 4 2" xfId="1283"/>
    <cellStyle name="常规 6 9 2 2" xfId="1284"/>
    <cellStyle name="常规 19 5" xfId="1285"/>
    <cellStyle name="常规 24 5" xfId="1286"/>
    <cellStyle name="常规 3 14 2" xfId="1287"/>
    <cellStyle name="常规 2" xfId="1288"/>
    <cellStyle name="常规 2 10" xfId="1289"/>
    <cellStyle name="常规 2 10 4" xfId="1290"/>
    <cellStyle name="常规 2 10 5" xfId="1291"/>
    <cellStyle name="常规 8 8 3 2" xfId="1292"/>
    <cellStyle name="常规 2 10 6" xfId="1293"/>
    <cellStyle name="常规 8 8 3 3" xfId="1294"/>
    <cellStyle name="常规 2 10 7" xfId="1295"/>
    <cellStyle name="常规 2 11" xfId="1296"/>
    <cellStyle name="常规 2 11 2 5" xfId="1297"/>
    <cellStyle name="常规 4 10 3 3" xfId="1298"/>
    <cellStyle name="常规 2 11 3" xfId="1299"/>
    <cellStyle name="常规 3 2 2 4" xfId="1300"/>
    <cellStyle name="常规 2 11 3 5" xfId="1301"/>
    <cellStyle name="常规 2 11 4" xfId="1302"/>
    <cellStyle name="常规 2 11 5" xfId="1303"/>
    <cellStyle name="常规 5 10" xfId="1304"/>
    <cellStyle name="常规 2 11 6" xfId="1305"/>
    <cellStyle name="常规 5 11" xfId="1306"/>
    <cellStyle name="常规 2 11 7" xfId="1307"/>
    <cellStyle name="常规 2 12" xfId="1308"/>
    <cellStyle name="常规 2 12 3" xfId="1309"/>
    <cellStyle name="常规 3 2 3 4" xfId="1310"/>
    <cellStyle name="常规_Sheet1 3" xfId="1311"/>
    <cellStyle name="常规 23 7" xfId="1312"/>
    <cellStyle name="常规 2 12 4" xfId="1313"/>
    <cellStyle name="常规 3 2 3 5" xfId="1314"/>
    <cellStyle name="常规_Sheet1 4" xfId="1315"/>
    <cellStyle name="常规 23 8" xfId="1316"/>
    <cellStyle name="常规 2 12 5" xfId="1317"/>
    <cellStyle name="常规 2 12 6" xfId="1318"/>
    <cellStyle name="常规 2 12 7" xfId="1319"/>
    <cellStyle name="常规 2 14 2 2" xfId="1320"/>
    <cellStyle name="常规 2 14 2 3" xfId="1321"/>
    <cellStyle name="常规 37 2 3 2 3" xfId="1322"/>
    <cellStyle name="常规 2 14 3 2" xfId="1323"/>
    <cellStyle name="常规 2 14 3 3" xfId="1324"/>
    <cellStyle name="常规 2 14 6" xfId="1325"/>
    <cellStyle name="常规 2 14 7" xfId="1326"/>
    <cellStyle name="常规 2 15 5" xfId="1327"/>
    <cellStyle name="常规 2 15 6" xfId="1328"/>
    <cellStyle name="常规 2 16 2" xfId="1329"/>
    <cellStyle name="常规 2 16 2 2" xfId="1330"/>
    <cellStyle name="常规 2 6 2" xfId="1331"/>
    <cellStyle name="常规 2 16 2 3" xfId="1332"/>
    <cellStyle name="常规 2 16 3" xfId="1333"/>
    <cellStyle name="常规 2 16 4" xfId="1334"/>
    <cellStyle name="常规 28 6" xfId="1335"/>
    <cellStyle name="常规 2 17 2" xfId="1336"/>
    <cellStyle name="常规 2 17 3" xfId="1337"/>
    <cellStyle name="常规 2 17 4" xfId="1338"/>
    <cellStyle name="常规 2 17 5" xfId="1339"/>
    <cellStyle name="常规 29 6" xfId="1340"/>
    <cellStyle name="常规 2 18 2" xfId="1341"/>
    <cellStyle name="常规 29 7" xfId="1342"/>
    <cellStyle name="常规 2 18 3" xfId="1343"/>
    <cellStyle name="常规 2 18 4" xfId="1344"/>
    <cellStyle name="常规 2 18 5" xfId="1345"/>
    <cellStyle name="常规 32 2 3" xfId="1346"/>
    <cellStyle name="常规 2 4 3 5" xfId="1347"/>
    <cellStyle name="常规 2 2 2" xfId="1348"/>
    <cellStyle name="常规 8 4 3 3" xfId="1349"/>
    <cellStyle name="常规 2 2 2 2 2" xfId="1350"/>
    <cellStyle name="常规 8 4 3 4" xfId="1351"/>
    <cellStyle name="常规 2 2 2 2 3" xfId="1352"/>
    <cellStyle name="常规 8 4 3 5" xfId="1353"/>
    <cellStyle name="常规 2 2 2 2 4" xfId="1354"/>
    <cellStyle name="常规 2 2 2 2 5" xfId="1355"/>
    <cellStyle name="常规 32 2 4" xfId="1356"/>
    <cellStyle name="常规 2 2 3" xfId="1357"/>
    <cellStyle name="常规 25 2 2" xfId="1358"/>
    <cellStyle name="常规 30 2 2" xfId="1359"/>
    <cellStyle name="常规 2 2 3 4" xfId="1360"/>
    <cellStyle name="常规 25 2 3" xfId="1361"/>
    <cellStyle name="常规 30 2 3" xfId="1362"/>
    <cellStyle name="常规 2 2 3 5" xfId="1363"/>
    <cellStyle name="常规 32 2 5" xfId="1364"/>
    <cellStyle name="常规 5 9 2" xfId="1365"/>
    <cellStyle name="常规 2 2 4" xfId="1366"/>
    <cellStyle name="常规 5 9 2 2" xfId="1367"/>
    <cellStyle name="常规 2 2 4 2" xfId="1368"/>
    <cellStyle name="常规 5 9 3" xfId="1369"/>
    <cellStyle name="常规 2 2 5" xfId="1370"/>
    <cellStyle name="常规 5 9 4" xfId="1371"/>
    <cellStyle name="常规 2 2 6" xfId="1372"/>
    <cellStyle name="常规 5 9 5" xfId="1373"/>
    <cellStyle name="常规 9 6 2 2" xfId="1374"/>
    <cellStyle name="常规 2 2 7" xfId="1375"/>
    <cellStyle name="常规 5 9 6" xfId="1376"/>
    <cellStyle name="常规 9 6 2 3" xfId="1377"/>
    <cellStyle name="常规 2 2 8" xfId="1378"/>
    <cellStyle name="常规 37 2 2 5" xfId="1379"/>
    <cellStyle name="常规 4 10 2 4" xfId="1380"/>
    <cellStyle name="常规 2 9 2 2" xfId="1381"/>
    <cellStyle name="常规 32 3 3" xfId="1382"/>
    <cellStyle name="常规 2 3 2" xfId="1383"/>
    <cellStyle name="常规 9 4 3 3" xfId="1384"/>
    <cellStyle name="常规 8 11 2 3" xfId="1385"/>
    <cellStyle name="常规 2 3 2 2 2" xfId="1386"/>
    <cellStyle name="常规 9 4 3 4" xfId="1387"/>
    <cellStyle name="常规 8 11 2 4" xfId="1388"/>
    <cellStyle name="常规 2 3 2 2 3" xfId="1389"/>
    <cellStyle name="常规 9 4 3 5" xfId="1390"/>
    <cellStyle name="常规 8 11 2 5" xfId="1391"/>
    <cellStyle name="常规 2 3 2 2 4" xfId="1392"/>
    <cellStyle name="常规 2 3 2 2 5" xfId="1393"/>
    <cellStyle name="常规 4 10 2 5" xfId="1394"/>
    <cellStyle name="常规 2 9 2 3" xfId="1395"/>
    <cellStyle name="常规 32 3 4" xfId="1396"/>
    <cellStyle name="常规 2 3 3" xfId="1397"/>
    <cellStyle name="常规 26 2 2" xfId="1398"/>
    <cellStyle name="常规 31 2 2" xfId="1399"/>
    <cellStyle name="常规 2 3 3 4" xfId="1400"/>
    <cellStyle name="常规 26 2 3" xfId="1401"/>
    <cellStyle name="常规 31 2 3" xfId="1402"/>
    <cellStyle name="常规 2 3 3 5" xfId="1403"/>
    <cellStyle name="常规 2 9 2 4" xfId="1404"/>
    <cellStyle name="常规 32 3 5" xfId="1405"/>
    <cellStyle name="常规 2 3 4" xfId="1406"/>
    <cellStyle name="常规 2 9 2 5" xfId="1407"/>
    <cellStyle name="常规 2 3 5" xfId="1408"/>
    <cellStyle name="常规 2 3 6" xfId="1409"/>
    <cellStyle name="常规 9 6 3 2" xfId="1410"/>
    <cellStyle name="常规 2 3 7" xfId="1411"/>
    <cellStyle name="常规 9 6 3 3" xfId="1412"/>
    <cellStyle name="常规 2 3 8" xfId="1413"/>
    <cellStyle name="常规 2 9 3" xfId="1414"/>
    <cellStyle name="常规 3 14 2 4" xfId="1415"/>
    <cellStyle name="常规 2 4" xfId="1416"/>
    <cellStyle name="常规 4 10 3 4" xfId="1417"/>
    <cellStyle name="常规 7 2 2 5" xfId="1418"/>
    <cellStyle name="常规 2 9 3 2" xfId="1419"/>
    <cellStyle name="常规 2 4 2" xfId="1420"/>
    <cellStyle name="常规 3 12 3 3" xfId="1421"/>
    <cellStyle name="常规 2 4 2 4" xfId="1422"/>
    <cellStyle name="常规 3 12 3 4" xfId="1423"/>
    <cellStyle name="常规 2 4 2 5" xfId="1424"/>
    <cellStyle name="常规 4 10 3 5" xfId="1425"/>
    <cellStyle name="常规 2 9 3 3" xfId="1426"/>
    <cellStyle name="常规 2 4 3" xfId="1427"/>
    <cellStyle name="常规 32 2 2" xfId="1428"/>
    <cellStyle name="常规 2 4 3 4" xfId="1429"/>
    <cellStyle name="常规 37 2 2" xfId="1430"/>
    <cellStyle name="常规 42 2 2" xfId="1431"/>
    <cellStyle name="常规 2 9 3 4" xfId="1432"/>
    <cellStyle name="常规 2 4 4" xfId="1433"/>
    <cellStyle name="常规 37 2 3" xfId="1434"/>
    <cellStyle name="常规 42 2 3" xfId="1435"/>
    <cellStyle name="常规 7 2 2" xfId="1436"/>
    <cellStyle name="常规 2 9 3 5" xfId="1437"/>
    <cellStyle name="常规 2 4 5" xfId="1438"/>
    <cellStyle name="常规 6 14 2 2" xfId="1439"/>
    <cellStyle name="常规 2 9 4" xfId="1440"/>
    <cellStyle name="常规 3 14 2 5" xfId="1441"/>
    <cellStyle name="常规 2 5" xfId="1442"/>
    <cellStyle name="常规 2 5 2" xfId="1443"/>
    <cellStyle name="常规 3 13 3 3" xfId="1444"/>
    <cellStyle name="常规 2 5 2 4" xfId="1445"/>
    <cellStyle name="常规 3 13 3 4" xfId="1446"/>
    <cellStyle name="常规 2 5 2 5" xfId="1447"/>
    <cellStyle name="常规 2 5 3" xfId="1448"/>
    <cellStyle name="常规 28 2 2" xfId="1449"/>
    <cellStyle name="常规 33 2 2" xfId="1450"/>
    <cellStyle name="常规 2 5 3 4" xfId="1451"/>
    <cellStyle name="常规 28 2 3" xfId="1452"/>
    <cellStyle name="常规 33 2 3" xfId="1453"/>
    <cellStyle name="常规 2 5 3 5" xfId="1454"/>
    <cellStyle name="常规 3 2 2" xfId="1455"/>
    <cellStyle name="常规 2 5 4" xfId="1456"/>
    <cellStyle name="常规 2 5 5" xfId="1457"/>
    <cellStyle name="常规 2 9 5" xfId="1458"/>
    <cellStyle name="常规 2 6" xfId="1459"/>
    <cellStyle name="常规 2 6 2 4" xfId="1460"/>
    <cellStyle name="常规 3 3" xfId="1461"/>
    <cellStyle name="常规 3 14 3 3" xfId="1462"/>
    <cellStyle name="常规 2 6 2 5" xfId="1463"/>
    <cellStyle name="常规 3 4" xfId="1464"/>
    <cellStyle name="常规 3 14 3 4" xfId="1465"/>
    <cellStyle name="常规 2 6 3 4" xfId="1466"/>
    <cellStyle name="常规 4 3" xfId="1467"/>
    <cellStyle name="常规 29 2 2" xfId="1468"/>
    <cellStyle name="常规 34 2 2" xfId="1469"/>
    <cellStyle name="常规 2 6 3 5" xfId="1470"/>
    <cellStyle name="常规 4 2 2" xfId="1471"/>
    <cellStyle name="常规 4 4" xfId="1472"/>
    <cellStyle name="常规 29 2 3" xfId="1473"/>
    <cellStyle name="常规 34 2 3" xfId="1474"/>
    <cellStyle name="常规 2 7 2" xfId="1475"/>
    <cellStyle name="常规 3 15 3 3" xfId="1476"/>
    <cellStyle name="常规 2 7 2 4" xfId="1477"/>
    <cellStyle name="常规 3 15 3 4" xfId="1478"/>
    <cellStyle name="常规 2 7 2 5" xfId="1479"/>
    <cellStyle name="常规 35 2 2" xfId="1480"/>
    <cellStyle name="常规 40 2 2" xfId="1481"/>
    <cellStyle name="常规 2 7 3 4" xfId="1482"/>
    <cellStyle name="常规 2 7 3 5" xfId="1483"/>
    <cellStyle name="常规 5 2 2" xfId="1484"/>
    <cellStyle name="常规 35 2 3" xfId="1485"/>
    <cellStyle name="常规 40 2 3" xfId="1486"/>
    <cellStyle name="常规 2 8 2" xfId="1487"/>
    <cellStyle name="常规 2 8 3" xfId="1488"/>
    <cellStyle name="常规 36 2 2" xfId="1489"/>
    <cellStyle name="常规 41 2 2" xfId="1490"/>
    <cellStyle name="常规 2 8 3 4" xfId="1491"/>
    <cellStyle name="常规 2 8 3 5" xfId="1492"/>
    <cellStyle name="常规 6 2 2" xfId="1493"/>
    <cellStyle name="常规 36 2 3" xfId="1494"/>
    <cellStyle name="常规 41 2 3" xfId="1495"/>
    <cellStyle name="常规 2 8 4" xfId="1496"/>
    <cellStyle name="常规 2 8 5" xfId="1497"/>
    <cellStyle name="常规 2 8 6" xfId="1498"/>
    <cellStyle name="常规 2 8 7" xfId="1499"/>
    <cellStyle name="常规 20 2 5" xfId="1500"/>
    <cellStyle name="常规 21 2 5" xfId="1501"/>
    <cellStyle name="常规 23 3 5" xfId="1502"/>
    <cellStyle name="常规 23 4 2" xfId="1503"/>
    <cellStyle name="常规 5 7 3 4" xfId="1504"/>
    <cellStyle name="常规 23 4 3" xfId="1505"/>
    <cellStyle name="常规 5 7 3 5" xfId="1506"/>
    <cellStyle name="常规 23 4 4" xfId="1507"/>
    <cellStyle name="常规 23 4 5" xfId="1508"/>
    <cellStyle name="常规 25 2" xfId="1509"/>
    <cellStyle name="常规 30 2" xfId="1510"/>
    <cellStyle name="常规 25 2 4" xfId="1511"/>
    <cellStyle name="常规 30 2 4" xfId="1512"/>
    <cellStyle name="常规 25 2 5" xfId="1513"/>
    <cellStyle name="常规 3 9 2" xfId="1514"/>
    <cellStyle name="常规 30 2 5" xfId="1515"/>
    <cellStyle name="常规 25 3" xfId="1516"/>
    <cellStyle name="常规 30 3" xfId="1517"/>
    <cellStyle name="常规 25 4" xfId="1518"/>
    <cellStyle name="常规 30 4" xfId="1519"/>
    <cellStyle name="常规 6 9 3 2" xfId="1520"/>
    <cellStyle name="常规 25 5" xfId="1521"/>
    <cellStyle name="常规 30 5" xfId="1522"/>
    <cellStyle name="常规 26 2 4" xfId="1523"/>
    <cellStyle name="常规 31 2 4" xfId="1524"/>
    <cellStyle name="常规 26 2 5" xfId="1525"/>
    <cellStyle name="常规 31 2 5" xfId="1526"/>
    <cellStyle name="常规 4 9 2" xfId="1527"/>
    <cellStyle name="常规 46 2 5" xfId="1528"/>
    <cellStyle name="常规 27" xfId="1529"/>
    <cellStyle name="常规 32" xfId="1530"/>
    <cellStyle name="常规 28" xfId="1531"/>
    <cellStyle name="常规 33" xfId="1532"/>
    <cellStyle name="常规 28 2" xfId="1533"/>
    <cellStyle name="常规 33 2" xfId="1534"/>
    <cellStyle name="常规 28 2 4" xfId="1535"/>
    <cellStyle name="常规 33 2 4" xfId="1536"/>
    <cellStyle name="常规 3 2 3" xfId="1537"/>
    <cellStyle name="常规 6 9 2" xfId="1538"/>
    <cellStyle name="常规 28 2 5" xfId="1539"/>
    <cellStyle name="常规 33 2 5" xfId="1540"/>
    <cellStyle name="常规 3 2 4" xfId="1541"/>
    <cellStyle name="常规 28 3" xfId="1542"/>
    <cellStyle name="常规 33 3" xfId="1543"/>
    <cellStyle name="常规 28 4" xfId="1544"/>
    <cellStyle name="常规 28 5" xfId="1545"/>
    <cellStyle name="常规 29" xfId="1546"/>
    <cellStyle name="常规 34" xfId="1547"/>
    <cellStyle name="常规 29 2" xfId="1548"/>
    <cellStyle name="常规 34 2" xfId="1549"/>
    <cellStyle name="常规 4 2 3" xfId="1550"/>
    <cellStyle name="常规 4 5" xfId="1551"/>
    <cellStyle name="常规 29 2 4" xfId="1552"/>
    <cellStyle name="常规 34 2 4" xfId="1553"/>
    <cellStyle name="常规 4 2 4" xfId="1554"/>
    <cellStyle name="常规 4 6" xfId="1555"/>
    <cellStyle name="常规 7 9 2" xfId="1556"/>
    <cellStyle name="常规 29 2 5" xfId="1557"/>
    <cellStyle name="常规 34 2 5" xfId="1558"/>
    <cellStyle name="常规 29 3" xfId="1559"/>
    <cellStyle name="常规 34 3" xfId="1560"/>
    <cellStyle name="常规 5 3" xfId="1561"/>
    <cellStyle name="常规 29 3 2" xfId="1562"/>
    <cellStyle name="常规 34 3 2" xfId="1563"/>
    <cellStyle name="常规 4 3 2" xfId="1564"/>
    <cellStyle name="常规 5 4" xfId="1565"/>
    <cellStyle name="常规 29 3 3" xfId="1566"/>
    <cellStyle name="常规 34 3 3" xfId="1567"/>
    <cellStyle name="常规 7 10 2" xfId="1568"/>
    <cellStyle name="常规 4 3 3" xfId="1569"/>
    <cellStyle name="常规 5 5" xfId="1570"/>
    <cellStyle name="常规 29 3 4" xfId="1571"/>
    <cellStyle name="常规 34 3 4" xfId="1572"/>
    <cellStyle name="常规 7 10 3" xfId="1573"/>
    <cellStyle name="常规 4 3 4" xfId="1574"/>
    <cellStyle name="常规 5 6" xfId="1575"/>
    <cellStyle name="常规 29 3 5" xfId="1576"/>
    <cellStyle name="常规 34 3 5" xfId="1577"/>
    <cellStyle name="常规 29 4" xfId="1578"/>
    <cellStyle name="常规 29 5" xfId="1579"/>
    <cellStyle name="常规 3 14 3" xfId="1580"/>
    <cellStyle name="常规 3" xfId="1581"/>
    <cellStyle name="常规 3 10" xfId="1582"/>
    <cellStyle name="常规 3 10 2" xfId="1583"/>
    <cellStyle name="常规 3 10 2 2" xfId="1584"/>
    <cellStyle name="常规 3 10 2 3" xfId="1585"/>
    <cellStyle name="常规 3 10 2 4" xfId="1586"/>
    <cellStyle name="常规 3 10 2 5" xfId="1587"/>
    <cellStyle name="常规 3 10 3" xfId="1588"/>
    <cellStyle name="常规 3 10 4" xfId="1589"/>
    <cellStyle name="常规 3 10 5" xfId="1590"/>
    <cellStyle name="常规 3 10 7" xfId="1591"/>
    <cellStyle name="常规 3 11" xfId="1592"/>
    <cellStyle name="常规 3 11 2 3" xfId="1593"/>
    <cellStyle name="常规 9 2" xfId="1594"/>
    <cellStyle name="常规 3 11 2 4" xfId="1595"/>
    <cellStyle name="常规 5 10 3 2" xfId="1596"/>
    <cellStyle name="常规 9 3" xfId="1597"/>
    <cellStyle name="常规 3 11 2 5" xfId="1598"/>
    <cellStyle name="常规 5 10 3 3" xfId="1599"/>
    <cellStyle name="常规 3 11 3" xfId="1600"/>
    <cellStyle name="常规 3 7 2 4" xfId="1601"/>
    <cellStyle name="常规 3 11 3 4" xfId="1602"/>
    <cellStyle name="常规 3 11 3 5" xfId="1603"/>
    <cellStyle name="常规 3 11 4" xfId="1604"/>
    <cellStyle name="常规 3 7 2 5" xfId="1605"/>
    <cellStyle name="常规 3 11 5" xfId="1606"/>
    <cellStyle name="常规 3 11 6" xfId="1607"/>
    <cellStyle name="常规 3 11 7" xfId="1608"/>
    <cellStyle name="常规 5 4 3 2" xfId="1609"/>
    <cellStyle name="常规 3 12" xfId="1610"/>
    <cellStyle name="常规 3 12 2 3" xfId="1611"/>
    <cellStyle name="常规 3 12 2 4" xfId="1612"/>
    <cellStyle name="常规 3 12 2 5" xfId="1613"/>
    <cellStyle name="常规 3 12 3" xfId="1614"/>
    <cellStyle name="常规 3 7 3 4" xfId="1615"/>
    <cellStyle name="常规 3 12 3 5" xfId="1616"/>
    <cellStyle name="常规 3 12 4" xfId="1617"/>
    <cellStyle name="常规 3 7 3 5" xfId="1618"/>
    <cellStyle name="常规 3 12 5" xfId="1619"/>
    <cellStyle name="常规 3 12 6" xfId="1620"/>
    <cellStyle name="常规 3 12 7" xfId="1621"/>
    <cellStyle name="常规 5 4 3 3" xfId="1622"/>
    <cellStyle name="常规 3 13" xfId="1623"/>
    <cellStyle name="常规 3 13 2" xfId="1624"/>
    <cellStyle name="常规 3 13 2 3" xfId="1625"/>
    <cellStyle name="常规 3 13 2 4" xfId="1626"/>
    <cellStyle name="常规 3 13 2 5" xfId="1627"/>
    <cellStyle name="常规 3 13 3" xfId="1628"/>
    <cellStyle name="常规 3 13 3 5" xfId="1629"/>
    <cellStyle name="常规 3 13 5" xfId="1630"/>
    <cellStyle name="常规 3 5" xfId="1631"/>
    <cellStyle name="常规 3 14 3 5" xfId="1632"/>
    <cellStyle name="常规 3 14 4" xfId="1633"/>
    <cellStyle name="常规 5 3 2 2" xfId="1634"/>
    <cellStyle name="常规 4" xfId="1635"/>
    <cellStyle name="常规 3 14 5" xfId="1636"/>
    <cellStyle name="常规 5 3 2 3" xfId="1637"/>
    <cellStyle name="常规 5" xfId="1638"/>
    <cellStyle name="常规 5 4 3 5" xfId="1639"/>
    <cellStyle name="常规 3 15" xfId="1640"/>
    <cellStyle name="常规 3 20" xfId="1641"/>
    <cellStyle name="常规 3 15 2" xfId="1642"/>
    <cellStyle name="常规 3 15 2 2" xfId="1643"/>
    <cellStyle name="常规 3 19" xfId="1644"/>
    <cellStyle name="常规 3 15 2 3" xfId="1645"/>
    <cellStyle name="常规 3 15 2 4" xfId="1646"/>
    <cellStyle name="常规 3 15 2 5" xfId="1647"/>
    <cellStyle name="常规 3 15 3" xfId="1648"/>
    <cellStyle name="常规 3 15 3 5" xfId="1649"/>
    <cellStyle name="常规 3 15 4" xfId="1650"/>
    <cellStyle name="常规 5 3 3 2" xfId="1651"/>
    <cellStyle name="常规 3 15 5" xfId="1652"/>
    <cellStyle name="常规 5 3 3 3" xfId="1653"/>
    <cellStyle name="常规 3 16" xfId="1654"/>
    <cellStyle name="常规 3 16 2" xfId="1655"/>
    <cellStyle name="常规 3 16 2 2" xfId="1656"/>
    <cellStyle name="常规 3 16 2 3" xfId="1657"/>
    <cellStyle name="常规 3 16 2 4" xfId="1658"/>
    <cellStyle name="常规 3 16 2 5" xfId="1659"/>
    <cellStyle name="常规 3 16 3" xfId="1660"/>
    <cellStyle name="常规 3 16 4" xfId="1661"/>
    <cellStyle name="常规 3 17" xfId="1662"/>
    <cellStyle name="常规 3 17 2" xfId="1663"/>
    <cellStyle name="常规 3 17 3" xfId="1664"/>
    <cellStyle name="常规 3 17 4" xfId="1665"/>
    <cellStyle name="常规 3 17 5" xfId="1666"/>
    <cellStyle name="常规 3 18" xfId="1667"/>
    <cellStyle name="常规 3 18 4" xfId="1668"/>
    <cellStyle name="常规 3 18 5" xfId="1669"/>
    <cellStyle name="常规 3 4 3 5" xfId="1670"/>
    <cellStyle name="常规 3 19 2" xfId="1671"/>
    <cellStyle name="常规 3 19 2 2" xfId="1672"/>
    <cellStyle name="常规 6 11 2 3" xfId="1673"/>
    <cellStyle name="常规 8 10 3 2" xfId="1674"/>
    <cellStyle name="常规 3 19 2 3" xfId="1675"/>
    <cellStyle name="常规 6 11 2 4" xfId="1676"/>
    <cellStyle name="常规 3 19 3" xfId="1677"/>
    <cellStyle name="常规 3 2 2 2 2" xfId="1678"/>
    <cellStyle name="常规 3 2 2 2 3" xfId="1679"/>
    <cellStyle name="常规 37 2 2 2" xfId="1680"/>
    <cellStyle name="常规 3 2 2 2 4" xfId="1681"/>
    <cellStyle name="常规 37 2 2 3" xfId="1682"/>
    <cellStyle name="常规 4 10 2 2" xfId="1683"/>
    <cellStyle name="常规 3 2 2 2 5" xfId="1684"/>
    <cellStyle name="常规 37 2 2 4" xfId="1685"/>
    <cellStyle name="常规 4 10 2 3" xfId="1686"/>
    <cellStyle name="常规 3 2 5" xfId="1687"/>
    <cellStyle name="常规 3 2 6" xfId="1688"/>
    <cellStyle name="常规 9 7 2 2" xfId="1689"/>
    <cellStyle name="常规 3 2 7" xfId="1690"/>
    <cellStyle name="常规 9 7 2 3" xfId="1691"/>
    <cellStyle name="常规 3 2 8" xfId="1692"/>
    <cellStyle name="常规 33 3 3" xfId="1693"/>
    <cellStyle name="常规 3 3 2" xfId="1694"/>
    <cellStyle name="常规 3 3 2 2 4" xfId="1695"/>
    <cellStyle name="常规 38 2 2 3" xfId="1696"/>
    <cellStyle name="常规 3 3 2 2 5" xfId="1697"/>
    <cellStyle name="常规 38 2 2 4" xfId="1698"/>
    <cellStyle name="常规 3 3 2 4" xfId="1699"/>
    <cellStyle name="常规 33 3 4" xfId="1700"/>
    <cellStyle name="常规 3 3 3" xfId="1701"/>
    <cellStyle name="常规 3 3 3 4" xfId="1702"/>
    <cellStyle name="常规 3 3 3 5" xfId="1703"/>
    <cellStyle name="常规 33 3 5" xfId="1704"/>
    <cellStyle name="常规 3 3 4" xfId="1705"/>
    <cellStyle name="常规 3 3 4 2" xfId="1706"/>
    <cellStyle name="常规 3 3 4 3" xfId="1707"/>
    <cellStyle name="常规 3 3 4 4" xfId="1708"/>
    <cellStyle name="常规 3 3 4 5" xfId="1709"/>
    <cellStyle name="常规 3 3 5" xfId="1710"/>
    <cellStyle name="常规 3 3 6" xfId="1711"/>
    <cellStyle name="常规 9 7 3 2" xfId="1712"/>
    <cellStyle name="常规 8 14 2 2" xfId="1713"/>
    <cellStyle name="常规 3 3 7" xfId="1714"/>
    <cellStyle name="常规 9 7 3 3" xfId="1715"/>
    <cellStyle name="常规 8 14 2 3" xfId="1716"/>
    <cellStyle name="常规 3 3 8" xfId="1717"/>
    <cellStyle name="常规 3 4 3 4" xfId="1718"/>
    <cellStyle name="常规 3 4 4" xfId="1719"/>
    <cellStyle name="常规 3 4 5" xfId="1720"/>
    <cellStyle name="常规 3 5 2 4" xfId="1721"/>
    <cellStyle name="常规 3 5 2 5" xfId="1722"/>
    <cellStyle name="常规 3 5 3 5" xfId="1723"/>
    <cellStyle name="常规 3 5 4" xfId="1724"/>
    <cellStyle name="常规 3 5 5" xfId="1725"/>
    <cellStyle name="常规 3 6" xfId="1726"/>
    <cellStyle name="常规 3 6 2" xfId="1727"/>
    <cellStyle name="常规 3 6 2 4" xfId="1728"/>
    <cellStyle name="常规 3 6 2 5" xfId="1729"/>
    <cellStyle name="常规 3 6 3" xfId="1730"/>
    <cellStyle name="常规 3 6 3 4" xfId="1731"/>
    <cellStyle name="常规 3 6 3 5" xfId="1732"/>
    <cellStyle name="常规 3 6 4" xfId="1733"/>
    <cellStyle name="常规 3 6 5" xfId="1734"/>
    <cellStyle name="常规 3 7" xfId="1735"/>
    <cellStyle name="常规 3 7 2" xfId="1736"/>
    <cellStyle name="常规 3 7 3" xfId="1737"/>
    <cellStyle name="常规 3 7 4" xfId="1738"/>
    <cellStyle name="常规 3 7 5" xfId="1739"/>
    <cellStyle name="常规 3 8" xfId="1740"/>
    <cellStyle name="常规 3 8 2 4" xfId="1741"/>
    <cellStyle name="常规 3 8 2 5" xfId="1742"/>
    <cellStyle name="常规 3 8 3 4" xfId="1743"/>
    <cellStyle name="常规 3 8 3 5" xfId="1744"/>
    <cellStyle name="常规 3 8 5" xfId="1745"/>
    <cellStyle name="常规 3 8 6" xfId="1746"/>
    <cellStyle name="常规 3 8 7" xfId="1747"/>
    <cellStyle name="常规 3 9" xfId="1748"/>
    <cellStyle name="常规 38 2 2 5" xfId="1749"/>
    <cellStyle name="常规 3 9 2 2" xfId="1750"/>
    <cellStyle name="常规 3 9 2 3" xfId="1751"/>
    <cellStyle name="常规 3 9 2 4" xfId="1752"/>
    <cellStyle name="常规 3 9 2 5" xfId="1753"/>
    <cellStyle name="常规 3 9 3" xfId="1754"/>
    <cellStyle name="常规 8 2 2 5" xfId="1755"/>
    <cellStyle name="常规 3 9 3 2" xfId="1756"/>
    <cellStyle name="常规 3 9 3 3" xfId="1757"/>
    <cellStyle name="常规 3 9 3 4" xfId="1758"/>
    <cellStyle name="常规 3 9 3 5" xfId="1759"/>
    <cellStyle name="常规 3 9 5" xfId="1760"/>
    <cellStyle name="常规 3 9 6" xfId="1761"/>
    <cellStyle name="常规 3 9 7" xfId="1762"/>
    <cellStyle name="常规 31 3 4" xfId="1763"/>
    <cellStyle name="常规 31 3 5" xfId="1764"/>
    <cellStyle name="常规 32 2" xfId="1765"/>
    <cellStyle name="常规 32 3" xfId="1766"/>
    <cellStyle name="常规 32 3 2" xfId="1767"/>
    <cellStyle name="常规 33 3 2" xfId="1768"/>
    <cellStyle name="常规 35" xfId="1769"/>
    <cellStyle name="常规 40" xfId="1770"/>
    <cellStyle name="常规 35 2" xfId="1771"/>
    <cellStyle name="常规 40 2" xfId="1772"/>
    <cellStyle name="常规 5 2 3" xfId="1773"/>
    <cellStyle name="常规 35 2 4" xfId="1774"/>
    <cellStyle name="常规 40 2 4" xfId="1775"/>
    <cellStyle name="常规 5 2 4" xfId="1776"/>
    <cellStyle name="常规 8 9 2" xfId="1777"/>
    <cellStyle name="常规 35 2 5" xfId="1778"/>
    <cellStyle name="常规 40 2 5" xfId="1779"/>
    <cellStyle name="常规 35 3" xfId="1780"/>
    <cellStyle name="常规 40 3" xfId="1781"/>
    <cellStyle name="常规 35 3 2" xfId="1782"/>
    <cellStyle name="常规 40 3 2" xfId="1783"/>
    <cellStyle name="常规 5 3 2" xfId="1784"/>
    <cellStyle name="常规 35 3 3" xfId="1785"/>
    <cellStyle name="常规 40 3 3" xfId="1786"/>
    <cellStyle name="常规 5 3 3" xfId="1787"/>
    <cellStyle name="常规 35 3 4" xfId="1788"/>
    <cellStyle name="常规 40 3 4" xfId="1789"/>
    <cellStyle name="常规 5 3 4" xfId="1790"/>
    <cellStyle name="常规 35 3 5" xfId="1791"/>
    <cellStyle name="常规 40 3 5" xfId="1792"/>
    <cellStyle name="常规 36" xfId="1793"/>
    <cellStyle name="常规 41" xfId="1794"/>
    <cellStyle name="常规 36 2" xfId="1795"/>
    <cellStyle name="常规 41 2" xfId="1796"/>
    <cellStyle name="常规 6 2 3" xfId="1797"/>
    <cellStyle name="常规 36 2 4" xfId="1798"/>
    <cellStyle name="常规 41 2 4" xfId="1799"/>
    <cellStyle name="常规 6 2 4" xfId="1800"/>
    <cellStyle name="常规 9 9 2" xfId="1801"/>
    <cellStyle name="常规 36 2 5" xfId="1802"/>
    <cellStyle name="常规 41 2 5" xfId="1803"/>
    <cellStyle name="常规 6 6 2 2" xfId="1804"/>
    <cellStyle name="常规 36 3" xfId="1805"/>
    <cellStyle name="常规 41 3" xfId="1806"/>
    <cellStyle name="常规 6 3 2" xfId="1807"/>
    <cellStyle name="常规 36 3 3" xfId="1808"/>
    <cellStyle name="常规 41 3 3" xfId="1809"/>
    <cellStyle name="常规 6 3 3" xfId="1810"/>
    <cellStyle name="常规 36 3 4" xfId="1811"/>
    <cellStyle name="常规 41 3 4" xfId="1812"/>
    <cellStyle name="常规 6 3 4" xfId="1813"/>
    <cellStyle name="常规 36 3 5" xfId="1814"/>
    <cellStyle name="常规 41 3 5" xfId="1815"/>
    <cellStyle name="常规 37" xfId="1816"/>
    <cellStyle name="常规 42" xfId="1817"/>
    <cellStyle name="常规 37 2" xfId="1818"/>
    <cellStyle name="常规 42 2" xfId="1819"/>
    <cellStyle name="常规 37 2 3 2 2" xfId="1820"/>
    <cellStyle name="常规 37 2 4" xfId="1821"/>
    <cellStyle name="常规 42 2 4" xfId="1822"/>
    <cellStyle name="常规 6 6 3 2" xfId="1823"/>
    <cellStyle name="常规 37 3" xfId="1824"/>
    <cellStyle name="常规 42 3" xfId="1825"/>
    <cellStyle name="常规 37 3 2" xfId="1826"/>
    <cellStyle name="常规 42 3 2" xfId="1827"/>
    <cellStyle name="常规 37 3 3" xfId="1828"/>
    <cellStyle name="常规 42 3 3" xfId="1829"/>
    <cellStyle name="常规 37 3 4" xfId="1830"/>
    <cellStyle name="常规 42 3 4" xfId="1831"/>
    <cellStyle name="常规 37 3 5" xfId="1832"/>
    <cellStyle name="常规 42 3 5" xfId="1833"/>
    <cellStyle name="常规 38" xfId="1834"/>
    <cellStyle name="常规 43" xfId="1835"/>
    <cellStyle name="常规 38 2" xfId="1836"/>
    <cellStyle name="常规 43 2" xfId="1837"/>
    <cellStyle name="常规 38 2 2" xfId="1838"/>
    <cellStyle name="常规 43 2 2" xfId="1839"/>
    <cellStyle name="常规 38 2 3" xfId="1840"/>
    <cellStyle name="常规 43 2 3" xfId="1841"/>
    <cellStyle name="常规 38 2 4" xfId="1842"/>
    <cellStyle name="常规 43 2 4" xfId="1843"/>
    <cellStyle name="常规 38 3 2" xfId="1844"/>
    <cellStyle name="常规 38 3 3" xfId="1845"/>
    <cellStyle name="常规 38 3 4" xfId="1846"/>
    <cellStyle name="常规 38 3 5" xfId="1847"/>
    <cellStyle name="常规 8 10 5" xfId="1848"/>
    <cellStyle name="常规 39 2" xfId="1849"/>
    <cellStyle name="常规 44 2" xfId="1850"/>
    <cellStyle name="常规 39 2 2" xfId="1851"/>
    <cellStyle name="常规 44 2 2" xfId="1852"/>
    <cellStyle name="常规 4 9 2 2" xfId="1853"/>
    <cellStyle name="常规 39 2 2 5" xfId="1854"/>
    <cellStyle name="常规 39 2 3" xfId="1855"/>
    <cellStyle name="常规 44 2 3" xfId="1856"/>
    <cellStyle name="常规 39 2 4" xfId="1857"/>
    <cellStyle name="常规 44 2 4" xfId="1858"/>
    <cellStyle name="常规 8 10 6" xfId="1859"/>
    <cellStyle name="常规 39 3" xfId="1860"/>
    <cellStyle name="常规 44 3" xfId="1861"/>
    <cellStyle name="常规 39 3 2" xfId="1862"/>
    <cellStyle name="常规 39 3 3" xfId="1863"/>
    <cellStyle name="常规 39 3 4" xfId="1864"/>
    <cellStyle name="常规 39 3 5" xfId="1865"/>
    <cellStyle name="常规 8 10 7" xfId="1866"/>
    <cellStyle name="常规 39 4" xfId="1867"/>
    <cellStyle name="常规 44 4" xfId="1868"/>
    <cellStyle name="常规 39 5" xfId="1869"/>
    <cellStyle name="常规 44 5" xfId="1870"/>
    <cellStyle name="常规 39 6" xfId="1871"/>
    <cellStyle name="常规 44 6" xfId="1872"/>
    <cellStyle name="常规 39 7" xfId="1873"/>
    <cellStyle name="常规 4 10" xfId="1874"/>
    <cellStyle name="常规 4 10 2" xfId="1875"/>
    <cellStyle name="常规 4 10 3" xfId="1876"/>
    <cellStyle name="常规 4 10 4" xfId="1877"/>
    <cellStyle name="常规 4 10 5" xfId="1878"/>
    <cellStyle name="常规 4 10 6" xfId="1879"/>
    <cellStyle name="常规 4 10 7" xfId="1880"/>
    <cellStyle name="常规 4 11 2" xfId="1881"/>
    <cellStyle name="常规 4 11 2 2" xfId="1882"/>
    <cellStyle name="常规 4 11 2 3" xfId="1883"/>
    <cellStyle name="常规 4 11 2 4" xfId="1884"/>
    <cellStyle name="常规 6 10 3 2" xfId="1885"/>
    <cellStyle name="常规 4 11 2 5" xfId="1886"/>
    <cellStyle name="常规 6 10 3 3" xfId="1887"/>
    <cellStyle name="常规 4 11 3" xfId="1888"/>
    <cellStyle name="常规 4 11 3 4" xfId="1889"/>
    <cellStyle name="常规 4 11 3 5" xfId="1890"/>
    <cellStyle name="常规 4 11 4" xfId="1891"/>
    <cellStyle name="常规 4 11 5" xfId="1892"/>
    <cellStyle name="常规 4 11 6" xfId="1893"/>
    <cellStyle name="常规 4 11 7" xfId="1894"/>
    <cellStyle name="常规 4 12 2 2" xfId="1895"/>
    <cellStyle name="常规 6 12 2" xfId="1896"/>
    <cellStyle name="常规 4 12 2 3" xfId="1897"/>
    <cellStyle name="常规 6 12 3" xfId="1898"/>
    <cellStyle name="常规 4 12 2 4" xfId="1899"/>
    <cellStyle name="常规 6 12 4" xfId="1900"/>
    <cellStyle name="常规 4 12 2 5" xfId="1901"/>
    <cellStyle name="常规 6 12 5" xfId="1902"/>
    <cellStyle name="常规 4 12 3 4" xfId="1903"/>
    <cellStyle name="常规 6 13 4" xfId="1904"/>
    <cellStyle name="常规 4 12 3 5" xfId="1905"/>
    <cellStyle name="常规 6 13 5" xfId="1906"/>
    <cellStyle name="常规 4 12 6" xfId="1907"/>
    <cellStyle name="常规 4 12 7" xfId="1908"/>
    <cellStyle name="常规 9 10 2 2" xfId="1909"/>
    <cellStyle name="常规 4 2 2 2 4" xfId="1910"/>
    <cellStyle name="常规 4 4 2 4" xfId="1911"/>
    <cellStyle name="常规 6 4 4" xfId="1912"/>
    <cellStyle name="常规 9 10 2 3" xfId="1913"/>
    <cellStyle name="常规 4 2 2 2 5" xfId="1914"/>
    <cellStyle name="常规 4 4 2 5" xfId="1915"/>
    <cellStyle name="常规 6 4 5" xfId="1916"/>
    <cellStyle name="常规 7 11 3" xfId="1917"/>
    <cellStyle name="常规 4 2 2 4" xfId="1918"/>
    <cellStyle name="常规 4 4 4" xfId="1919"/>
    <cellStyle name="常规 6 6" xfId="1920"/>
    <cellStyle name="常规 7 6" xfId="1921"/>
    <cellStyle name="常规 7 12 3" xfId="1922"/>
    <cellStyle name="常规 4 2 3 4" xfId="1923"/>
    <cellStyle name="常规 4 5 4" xfId="1924"/>
    <cellStyle name="常规 7 7" xfId="1925"/>
    <cellStyle name="常规 7 12 4" xfId="1926"/>
    <cellStyle name="常规 4 2 3 5" xfId="1927"/>
    <cellStyle name="常规 4 5 5" xfId="1928"/>
    <cellStyle name="常规 8 4" xfId="1929"/>
    <cellStyle name="常规 4 2 4 2" xfId="1930"/>
    <cellStyle name="常规 4 6 2" xfId="1931"/>
    <cellStyle name="常规 5 10 2 4" xfId="1932"/>
    <cellStyle name="常规 8 5" xfId="1933"/>
    <cellStyle name="常规 7 13 2" xfId="1934"/>
    <cellStyle name="常规 4 2 4 3" xfId="1935"/>
    <cellStyle name="常规 4 6 3" xfId="1936"/>
    <cellStyle name="常规 5 10 2 5" xfId="1937"/>
    <cellStyle name="常规 8 6" xfId="1938"/>
    <cellStyle name="常规 7 13 3" xfId="1939"/>
    <cellStyle name="常规 4 2 4 4" xfId="1940"/>
    <cellStyle name="常规 4 6 4" xfId="1941"/>
    <cellStyle name="常规 8 7" xfId="1942"/>
    <cellStyle name="常规 7 13 4" xfId="1943"/>
    <cellStyle name="常规 4 2 4 5" xfId="1944"/>
    <cellStyle name="常规 4 6 5" xfId="1945"/>
    <cellStyle name="常规 4 2 5" xfId="1946"/>
    <cellStyle name="常规 4 7" xfId="1947"/>
    <cellStyle name="常规 4 2 6" xfId="1948"/>
    <cellStyle name="常规 4 8" xfId="1949"/>
    <cellStyle name="常规 9 8 2 2" xfId="1950"/>
    <cellStyle name="常规 4 2 7" xfId="1951"/>
    <cellStyle name="常规 4 9" xfId="1952"/>
    <cellStyle name="常规 9 8 2 3" xfId="1953"/>
    <cellStyle name="常规 4 2 8" xfId="1954"/>
    <cellStyle name="常规 4 3 2 2 2" xfId="1955"/>
    <cellStyle name="常规 5 4 2 2" xfId="1956"/>
    <cellStyle name="常规 4 3 2 2 3" xfId="1957"/>
    <cellStyle name="常规 5 4 2 3" xfId="1958"/>
    <cellStyle name="常规 4 3 2 4" xfId="1959"/>
    <cellStyle name="常规 5 4 4" xfId="1960"/>
    <cellStyle name="常规 7 10 2 4" xfId="1961"/>
    <cellStyle name="常规 4 3 3 4" xfId="1962"/>
    <cellStyle name="常规 5 5 4" xfId="1963"/>
    <cellStyle name="常规 7 10 2 5" xfId="1964"/>
    <cellStyle name="常规 4 3 3 5" xfId="1965"/>
    <cellStyle name="常规 5 5 5" xfId="1966"/>
    <cellStyle name="常规 7 10 3 2" xfId="1967"/>
    <cellStyle name="常规 4 3 4 2" xfId="1968"/>
    <cellStyle name="常规 5 11 2 4" xfId="1969"/>
    <cellStyle name="常规 5 6 2" xfId="1970"/>
    <cellStyle name="常规 7 10 3 3" xfId="1971"/>
    <cellStyle name="常规 4 3 4 3" xfId="1972"/>
    <cellStyle name="常规 5 11 2 5" xfId="1973"/>
    <cellStyle name="常规 5 6 3" xfId="1974"/>
    <cellStyle name="常规 7 10 3 4" xfId="1975"/>
    <cellStyle name="常规 4 3 4 4" xfId="1976"/>
    <cellStyle name="常规 5 6 4" xfId="1977"/>
    <cellStyle name="常规 7 10 3 5" xfId="1978"/>
    <cellStyle name="常规 4 3 4 5" xfId="1979"/>
    <cellStyle name="常规 5 6 5" xfId="1980"/>
    <cellStyle name="常规 7 10 4" xfId="1981"/>
    <cellStyle name="常规 4 3 5" xfId="1982"/>
    <cellStyle name="常规 5 7" xfId="1983"/>
    <cellStyle name="常规 7 10 5" xfId="1984"/>
    <cellStyle name="常规 4 3 6" xfId="1985"/>
    <cellStyle name="常规 5 8" xfId="1986"/>
    <cellStyle name="常规 9 8 3 2" xfId="1987"/>
    <cellStyle name="常规 7 10 6" xfId="1988"/>
    <cellStyle name="常规 4 3 7" xfId="1989"/>
    <cellStyle name="常规 5 9" xfId="1990"/>
    <cellStyle name="常规 9 8 3 3" xfId="1991"/>
    <cellStyle name="常规 7 10 7" xfId="1992"/>
    <cellStyle name="常规 4 3 8" xfId="1993"/>
    <cellStyle name="常规 7 11 4" xfId="1994"/>
    <cellStyle name="常规 4 4 5" xfId="1995"/>
    <cellStyle name="常规 6 7" xfId="1996"/>
    <cellStyle name="常规 9 11 2 2" xfId="1997"/>
    <cellStyle name="常规 7 4 4" xfId="1998"/>
    <cellStyle name="常规 4 5 2 4" xfId="1999"/>
    <cellStyle name="常规 7 5 4" xfId="2000"/>
    <cellStyle name="常规 4 5 3 4" xfId="2001"/>
    <cellStyle name="常规 7 5 5" xfId="2002"/>
    <cellStyle name="常规 4 5 3 5" xfId="2003"/>
    <cellStyle name="常规 8 4 4" xfId="2004"/>
    <cellStyle name="常规 4 6 2 4" xfId="2005"/>
    <cellStyle name="常规 8 4 5" xfId="2006"/>
    <cellStyle name="常规 4 6 2 5" xfId="2007"/>
    <cellStyle name="常规 8 5 4" xfId="2008"/>
    <cellStyle name="常规 4 6 3 4" xfId="2009"/>
    <cellStyle name="常规 8 5 5" xfId="2010"/>
    <cellStyle name="常规 4 6 3 5" xfId="2011"/>
    <cellStyle name="常规 9 4" xfId="2012"/>
    <cellStyle name="常规 4 7 2" xfId="2013"/>
    <cellStyle name="常规 5 10 3 4" xfId="2014"/>
    <cellStyle name="常规 9 4 4" xfId="2015"/>
    <cellStyle name="常规 8 11 3" xfId="2016"/>
    <cellStyle name="常规 4 7 2 4" xfId="2017"/>
    <cellStyle name="常规 9 4 5" xfId="2018"/>
    <cellStyle name="常规 8 11 4" xfId="2019"/>
    <cellStyle name="常规 4 7 2 5" xfId="2020"/>
    <cellStyle name="常规 9 5" xfId="2021"/>
    <cellStyle name="常规 7 14 2" xfId="2022"/>
    <cellStyle name="常规 4 7 3" xfId="2023"/>
    <cellStyle name="常规 5 10 3 5" xfId="2024"/>
    <cellStyle name="常规 9 5 4" xfId="2025"/>
    <cellStyle name="常规 8 12 3" xfId="2026"/>
    <cellStyle name="常规 4 7 3 4" xfId="2027"/>
    <cellStyle name="常规 9 5 5" xfId="2028"/>
    <cellStyle name="常规 8 12 4" xfId="2029"/>
    <cellStyle name="常规 4 7 3 5" xfId="2030"/>
    <cellStyle name="常规 9 6" xfId="2031"/>
    <cellStyle name="常规 7 14 3" xfId="2032"/>
    <cellStyle name="常规 4 7 4" xfId="2033"/>
    <cellStyle name="常规 9 7" xfId="2034"/>
    <cellStyle name="常规 4 7 5" xfId="2035"/>
    <cellStyle name="常规 4 8 2" xfId="2036"/>
    <cellStyle name="常规 9 14 2 2" xfId="2037"/>
    <cellStyle name="常规 4 8 2 4" xfId="2038"/>
    <cellStyle name="常规 9 14 2 3" xfId="2039"/>
    <cellStyle name="常规 4 8 2 5" xfId="2040"/>
    <cellStyle name="常规 4 8 3" xfId="2041"/>
    <cellStyle name="常规 4 8 3 4" xfId="2042"/>
    <cellStyle name="常规 4 8 3 5" xfId="2043"/>
    <cellStyle name="常规 4 8 4" xfId="2044"/>
    <cellStyle name="常规 4 8 5" xfId="2045"/>
    <cellStyle name="常规 4 8 6" xfId="2046"/>
    <cellStyle name="常规 4 8 7" xfId="2047"/>
    <cellStyle name="常规 4 9 2 3" xfId="2048"/>
    <cellStyle name="常规 4 9 2 4" xfId="2049"/>
    <cellStyle name="常规 4 9 2 5" xfId="2050"/>
    <cellStyle name="常规 4 9 3" xfId="2051"/>
    <cellStyle name="常规 9 2 2 5" xfId="2052"/>
    <cellStyle name="常规 4 9 3 2" xfId="2053"/>
    <cellStyle name="常规 4 9 3 3" xfId="2054"/>
    <cellStyle name="常规 4 9 4" xfId="2055"/>
    <cellStyle name="常规 4 9 5" xfId="2056"/>
    <cellStyle name="常规 4 9 6" xfId="2057"/>
    <cellStyle name="常规 4 9 7" xfId="2058"/>
    <cellStyle name="常规 40 4" xfId="2059"/>
    <cellStyle name="常规 40 5" xfId="2060"/>
    <cellStyle name="常规 40 6" xfId="2061"/>
    <cellStyle name="常规 40 7" xfId="2062"/>
    <cellStyle name="常规 6 6 2 3" xfId="2063"/>
    <cellStyle name="常规 41 4" xfId="2064"/>
    <cellStyle name="常规 6 6 2 4" xfId="2065"/>
    <cellStyle name="常规 41 5" xfId="2066"/>
    <cellStyle name="常规 6 6 2 5" xfId="2067"/>
    <cellStyle name="常规 41 6" xfId="2068"/>
    <cellStyle name="常规 41 7" xfId="2069"/>
    <cellStyle name="常规 42 2 5" xfId="2070"/>
    <cellStyle name="常规 6 6 3 3" xfId="2071"/>
    <cellStyle name="常规 42 4" xfId="2072"/>
    <cellStyle name="常规 6 6 3 4" xfId="2073"/>
    <cellStyle name="常规 42 5" xfId="2074"/>
    <cellStyle name="常规 6 6 3 5" xfId="2075"/>
    <cellStyle name="常规 42 6" xfId="2076"/>
    <cellStyle name="常规 42 7" xfId="2077"/>
    <cellStyle name="常规 43 2 5" xfId="2078"/>
    <cellStyle name="常规 44 2 5" xfId="2079"/>
    <cellStyle name="常规 45" xfId="2080"/>
    <cellStyle name="常规 50" xfId="2081"/>
    <cellStyle name="常规 46" xfId="2082"/>
    <cellStyle name="常规 51" xfId="2083"/>
    <cellStyle name="常规 9 5 6" xfId="2084"/>
    <cellStyle name="常规 8 12 5" xfId="2085"/>
    <cellStyle name="常规 46 2" xfId="2086"/>
    <cellStyle name="常规 51 2" xfId="2087"/>
    <cellStyle name="常规 9 5 7" xfId="2088"/>
    <cellStyle name="常规 46 3" xfId="2089"/>
    <cellStyle name="常规 51 3" xfId="2090"/>
    <cellStyle name="常规 46 4" xfId="2091"/>
    <cellStyle name="常规 51 4" xfId="2092"/>
    <cellStyle name="常规 46 5" xfId="2093"/>
    <cellStyle name="常规 51 5" xfId="2094"/>
    <cellStyle name="常规 46 6" xfId="2095"/>
    <cellStyle name="常规 47" xfId="2096"/>
    <cellStyle name="常规 52" xfId="2097"/>
    <cellStyle name="常规 48" xfId="2098"/>
    <cellStyle name="常规 53" xfId="2099"/>
    <cellStyle name="常规 9 7 6" xfId="2100"/>
    <cellStyle name="常规 48 2" xfId="2101"/>
    <cellStyle name="常规 53 2" xfId="2102"/>
    <cellStyle name="常规 6 3 2 3" xfId="2103"/>
    <cellStyle name="常规 9 7 7" xfId="2104"/>
    <cellStyle name="常规 48 3" xfId="2105"/>
    <cellStyle name="常规 53 3" xfId="2106"/>
    <cellStyle name="常规 6 3 2 4" xfId="2107"/>
    <cellStyle name="常规 48 4" xfId="2108"/>
    <cellStyle name="常规 6 3 2 5" xfId="2109"/>
    <cellStyle name="常规 48 5" xfId="2110"/>
    <cellStyle name="常规 49" xfId="2111"/>
    <cellStyle name="常规 54" xfId="2112"/>
    <cellStyle name="常规 9 8 6" xfId="2113"/>
    <cellStyle name="常规 49 2" xfId="2114"/>
    <cellStyle name="常规 54 2" xfId="2115"/>
    <cellStyle name="常规 6 3 3 3" xfId="2116"/>
    <cellStyle name="常规 9 8 7" xfId="2117"/>
    <cellStyle name="常规 49 3" xfId="2118"/>
    <cellStyle name="常规 54 3" xfId="2119"/>
    <cellStyle name="常规 6 3 3 4" xfId="2120"/>
    <cellStyle name="常规 49 4" xfId="2121"/>
    <cellStyle name="常规 6 3 3 5" xfId="2122"/>
    <cellStyle name="常规 49 5" xfId="2123"/>
    <cellStyle name="常规 8 2" xfId="2124"/>
    <cellStyle name="常规 5 10 2 2" xfId="2125"/>
    <cellStyle name="常规 8 3" xfId="2126"/>
    <cellStyle name="常规 5 10 2 3" xfId="2127"/>
    <cellStyle name="常规 5 10 4" xfId="2128"/>
    <cellStyle name="常规 5 10 5" xfId="2129"/>
    <cellStyle name="常规 5 10 6" xfId="2130"/>
    <cellStyle name="常规 5 10 7" xfId="2131"/>
    <cellStyle name="常规 5 11 2 2" xfId="2132"/>
    <cellStyle name="常规 5 11 2 3" xfId="2133"/>
    <cellStyle name="常规 5 14 2 2" xfId="2134"/>
    <cellStyle name="常规 5 14 2 3" xfId="2135"/>
    <cellStyle name="常规 5 2 2 2" xfId="2136"/>
    <cellStyle name="常规 5 2 2 3" xfId="2137"/>
    <cellStyle name="常规 5 2 3 2" xfId="2138"/>
    <cellStyle name="常规 5 2 3 3" xfId="2139"/>
    <cellStyle name="常规 5 2 5" xfId="2140"/>
    <cellStyle name="常规 5 3 5" xfId="2141"/>
    <cellStyle name="常规 5 4 5" xfId="2142"/>
    <cellStyle name="常规 5 4 6" xfId="2143"/>
    <cellStyle name="常规 5 4 7" xfId="2144"/>
    <cellStyle name="常规 5 5 2 2" xfId="2145"/>
    <cellStyle name="常规 5 5 2 3" xfId="2146"/>
    <cellStyle name="常规 5 5 3 2" xfId="2147"/>
    <cellStyle name="常规 5 5 3 3" xfId="2148"/>
    <cellStyle name="常规 5 5 3 4" xfId="2149"/>
    <cellStyle name="常规 5 5 3 5" xfId="2150"/>
    <cellStyle name="常规 5 5 6" xfId="2151"/>
    <cellStyle name="常规 5 5 7" xfId="2152"/>
    <cellStyle name="常规 5 6 2 2" xfId="2153"/>
    <cellStyle name="常规 5 6 2 3" xfId="2154"/>
    <cellStyle name="常规 5 6 2 4" xfId="2155"/>
    <cellStyle name="常规 5 6 2 5" xfId="2156"/>
    <cellStyle name="常规 5 6 3 3" xfId="2157"/>
    <cellStyle name="常规 5 6 3 4" xfId="2158"/>
    <cellStyle name="常规 5 6 3 5" xfId="2159"/>
    <cellStyle name="常规 5 7 2" xfId="2160"/>
    <cellStyle name="常规 5 7 2 2" xfId="2161"/>
    <cellStyle name="常规 5 7 2 3" xfId="2162"/>
    <cellStyle name="常规 5 7 3" xfId="2163"/>
    <cellStyle name="常规 5 7 3 2" xfId="2164"/>
    <cellStyle name="常规 5 7 3 3" xfId="2165"/>
    <cellStyle name="常规 5 7 4" xfId="2166"/>
    <cellStyle name="常规 5 7 5" xfId="2167"/>
    <cellStyle name="常规 5 8 2" xfId="2168"/>
    <cellStyle name="常规 5 8 2 2" xfId="2169"/>
    <cellStyle name="常规 5 8 2 3" xfId="2170"/>
    <cellStyle name="常规 5 8 2 4" xfId="2171"/>
    <cellStyle name="常规 5 8 2 5" xfId="2172"/>
    <cellStyle name="常规 5 8 3" xfId="2173"/>
    <cellStyle name="常规 5 8 3 2" xfId="2174"/>
    <cellStyle name="常规 5 8 3 3" xfId="2175"/>
    <cellStyle name="常规 5 8 3 4" xfId="2176"/>
    <cellStyle name="常规 5 8 3 5" xfId="2177"/>
    <cellStyle name="常规 5 8 4" xfId="2178"/>
    <cellStyle name="常规 5 8 5" xfId="2179"/>
    <cellStyle name="常规 5 8 6" xfId="2180"/>
    <cellStyle name="常规 5 8 7" xfId="2181"/>
    <cellStyle name="常规 5 9 3 2" xfId="2182"/>
    <cellStyle name="常规 5 9 3 3" xfId="2183"/>
    <cellStyle name="常规 5 9 3 4" xfId="2184"/>
    <cellStyle name="常规 5 9 3 5" xfId="2185"/>
    <cellStyle name="常规 5 9 7" xfId="2186"/>
    <cellStyle name="常规 9 4 6" xfId="2187"/>
    <cellStyle name="常规 50 2" xfId="2188"/>
    <cellStyle name="常规 9 4 7" xfId="2189"/>
    <cellStyle name="常规 50 3" xfId="2190"/>
    <cellStyle name="常规 50 4" xfId="2191"/>
    <cellStyle name="常规 50 5" xfId="2192"/>
    <cellStyle name="常规 60" xfId="2193"/>
    <cellStyle name="常规 55" xfId="2194"/>
    <cellStyle name="常规 61" xfId="2195"/>
    <cellStyle name="常规 56" xfId="2196"/>
    <cellStyle name="常规 62" xfId="2197"/>
    <cellStyle name="常规 57" xfId="2198"/>
    <cellStyle name="常规 8 5 2 4" xfId="2199"/>
    <cellStyle name="常规 6 10" xfId="2200"/>
    <cellStyle name="常规 6 10 2" xfId="2201"/>
    <cellStyle name="常规 6 10 2 2" xfId="2202"/>
    <cellStyle name="常规 6 10 2 3" xfId="2203"/>
    <cellStyle name="常规 6 10 2 4" xfId="2204"/>
    <cellStyle name="常规 6 10 2 5" xfId="2205"/>
    <cellStyle name="常规 6 10 3" xfId="2206"/>
    <cellStyle name="常规 6 10 3 4" xfId="2207"/>
    <cellStyle name="常规 6 10 3 5" xfId="2208"/>
    <cellStyle name="常规 6 10 4" xfId="2209"/>
    <cellStyle name="常规 6 10 5" xfId="2210"/>
    <cellStyle name="常规 9 3 3 2" xfId="2211"/>
    <cellStyle name="常规 8 10 2 2" xfId="2212"/>
    <cellStyle name="常规 6 10 6" xfId="2213"/>
    <cellStyle name="常规 9 3 3 3" xfId="2214"/>
    <cellStyle name="常规 8 10 2 3" xfId="2215"/>
    <cellStyle name="常规 6 10 7" xfId="2216"/>
    <cellStyle name="常规 8 5 2 5" xfId="2217"/>
    <cellStyle name="常规 6 11" xfId="2218"/>
    <cellStyle name="常规 6 11 2" xfId="2219"/>
    <cellStyle name="常规 6 11 2 2" xfId="2220"/>
    <cellStyle name="常规 6 11 4" xfId="2221"/>
    <cellStyle name="常规 8 10 3 3" xfId="2222"/>
    <cellStyle name="常规 6 11 2 5" xfId="2223"/>
    <cellStyle name="常规 6 11 3" xfId="2224"/>
    <cellStyle name="常规 6 14 2 3" xfId="2225"/>
    <cellStyle name="常规 8 7 5" xfId="2226"/>
    <cellStyle name="常规 6 2 2 2" xfId="2227"/>
    <cellStyle name="常规 8 7 6" xfId="2228"/>
    <cellStyle name="常规 6 2 2 3" xfId="2229"/>
    <cellStyle name="常规 8 7 7" xfId="2230"/>
    <cellStyle name="常规 6 2 2 4" xfId="2231"/>
    <cellStyle name="常规 6 2 2 5" xfId="2232"/>
    <cellStyle name="常规 8 8 5" xfId="2233"/>
    <cellStyle name="常规 6 2 3 2" xfId="2234"/>
    <cellStyle name="常规 8 8 6" xfId="2235"/>
    <cellStyle name="常规 6 2 3 3" xfId="2236"/>
    <cellStyle name="常规 8 8 7" xfId="2237"/>
    <cellStyle name="常规 6 2 3 4" xfId="2238"/>
    <cellStyle name="常规 6 2 3 5" xfId="2239"/>
    <cellStyle name="常规 6 2 5" xfId="2240"/>
    <cellStyle name="常规 9 7 5" xfId="2241"/>
    <cellStyle name="常规 6 3 2 2" xfId="2242"/>
    <cellStyle name="常规 9 8 5" xfId="2243"/>
    <cellStyle name="常规 6 3 3 2" xfId="2244"/>
    <cellStyle name="常规 6 3 5" xfId="2245"/>
    <cellStyle name="常规 6 4 2 2" xfId="2246"/>
    <cellStyle name="常规 6 4 2 3" xfId="2247"/>
    <cellStyle name="常规 6 4 2 4" xfId="2248"/>
    <cellStyle name="常规 6 4 2 5" xfId="2249"/>
    <cellStyle name="常规 6 4 3 2" xfId="2250"/>
    <cellStyle name="常规 6 4 3 3" xfId="2251"/>
    <cellStyle name="常规 6 4 3 4" xfId="2252"/>
    <cellStyle name="常规 6 4 3 5" xfId="2253"/>
    <cellStyle name="常规 9 10 2 4" xfId="2254"/>
    <cellStyle name="常规 6 4 6" xfId="2255"/>
    <cellStyle name="常规 9 10 2 5" xfId="2256"/>
    <cellStyle name="常规 6 4 7" xfId="2257"/>
    <cellStyle name="常规 6 5 2 5" xfId="2258"/>
    <cellStyle name="常规 6 5 3 5" xfId="2259"/>
    <cellStyle name="常规 6 6 2" xfId="2260"/>
    <cellStyle name="常规 6 6 3" xfId="2261"/>
    <cellStyle name="常规 6 7 2" xfId="2262"/>
    <cellStyle name="常规 6 7 2 2" xfId="2263"/>
    <cellStyle name="常规 6 7 2 3" xfId="2264"/>
    <cellStyle name="常规 6 7 2 4" xfId="2265"/>
    <cellStyle name="常规 6 7 2 5" xfId="2266"/>
    <cellStyle name="常规 6 7 3" xfId="2267"/>
    <cellStyle name="常规 6 7 3 2" xfId="2268"/>
    <cellStyle name="常规 6 7 3 3" xfId="2269"/>
    <cellStyle name="常规 6 7 3 4" xfId="2270"/>
    <cellStyle name="常规 6 7 3 5" xfId="2271"/>
    <cellStyle name="常规 6 8" xfId="2272"/>
    <cellStyle name="常规 6 8 2" xfId="2273"/>
    <cellStyle name="常规 6 8 2 2" xfId="2274"/>
    <cellStyle name="常规 6 8 2 3" xfId="2275"/>
    <cellStyle name="常规 6 8 2 4" xfId="2276"/>
    <cellStyle name="常规 6 8 2 5" xfId="2277"/>
    <cellStyle name="常规 6 8 3" xfId="2278"/>
    <cellStyle name="常规 6 8 7" xfId="2279"/>
    <cellStyle name="常规 6 9" xfId="2280"/>
    <cellStyle name="常规 6 9 2 4" xfId="2281"/>
    <cellStyle name="常规 6 9 2 5" xfId="2282"/>
    <cellStyle name="常规 6 9 3" xfId="2283"/>
    <cellStyle name="常规 6 9 3 4" xfId="2284"/>
    <cellStyle name="常规 6 9 3 5" xfId="2285"/>
    <cellStyle name="常规 6 9 4" xfId="2286"/>
    <cellStyle name="常规 6 9 5" xfId="2287"/>
    <cellStyle name="常规 6 9 6" xfId="2288"/>
    <cellStyle name="常规 6 9 7" xfId="2289"/>
    <cellStyle name="常规 70" xfId="2290"/>
    <cellStyle name="常规 7 6 3 3" xfId="2291"/>
    <cellStyle name="常规 65" xfId="2292"/>
    <cellStyle name="常规 7" xfId="2293"/>
    <cellStyle name="常规 7 10" xfId="2294"/>
    <cellStyle name="常规 7 11" xfId="2295"/>
    <cellStyle name="常规 7 12" xfId="2296"/>
    <cellStyle name="常规 7 8" xfId="2297"/>
    <cellStyle name="常规 7 12 5" xfId="2298"/>
    <cellStyle name="常规 7 13" xfId="2299"/>
    <cellStyle name="常规 7 14" xfId="2300"/>
    <cellStyle name="常规 7 15" xfId="2301"/>
    <cellStyle name="常规 7 2 2 2" xfId="2302"/>
    <cellStyle name="常规 7 2 2 3" xfId="2303"/>
    <cellStyle name="常规 7 2 2 4" xfId="2304"/>
    <cellStyle name="常规 7 2 3" xfId="2305"/>
    <cellStyle name="常规 7 2 3 2" xfId="2306"/>
    <cellStyle name="常规 7 2 3 3" xfId="2307"/>
    <cellStyle name="常规 7 2 3 4" xfId="2308"/>
    <cellStyle name="常规 7 2 3 5" xfId="2309"/>
    <cellStyle name="常规 7 2 4" xfId="2310"/>
    <cellStyle name="常规 7 2 5" xfId="2311"/>
    <cellStyle name="常规 7 3" xfId="2312"/>
    <cellStyle name="常规 7 3 2" xfId="2313"/>
    <cellStyle name="常规 7 3 2 5" xfId="2314"/>
    <cellStyle name="常规 7 3 3" xfId="2315"/>
    <cellStyle name="常规 7 3 3 2" xfId="2316"/>
    <cellStyle name="常规 7 3 3 3" xfId="2317"/>
    <cellStyle name="常规 7 3 3 4" xfId="2318"/>
    <cellStyle name="常规 7 3 3 5" xfId="2319"/>
    <cellStyle name="常规 7 3 4" xfId="2320"/>
    <cellStyle name="常规 7 4 2 2" xfId="2321"/>
    <cellStyle name="常规 7 4 2 3" xfId="2322"/>
    <cellStyle name="常规 7 4 2 4" xfId="2323"/>
    <cellStyle name="常规 7 4 2 5" xfId="2324"/>
    <cellStyle name="常规 7 4 3 2" xfId="2325"/>
    <cellStyle name="常规 7 4 3 3" xfId="2326"/>
    <cellStyle name="常规 7 4 3 4" xfId="2327"/>
    <cellStyle name="常规 7 4 3 5" xfId="2328"/>
    <cellStyle name="常规 7 5 2 2" xfId="2329"/>
    <cellStyle name="常规 7 5 2 3" xfId="2330"/>
    <cellStyle name="常规 7 5 2 4" xfId="2331"/>
    <cellStyle name="常规 7 5 2 5" xfId="2332"/>
    <cellStyle name="常规 7 5 3 2" xfId="2333"/>
    <cellStyle name="常规 7 5 3 3" xfId="2334"/>
    <cellStyle name="常规 7 5 3 4" xfId="2335"/>
    <cellStyle name="常规 7 5 3 5" xfId="2336"/>
    <cellStyle name="常规 7 5 6" xfId="2337"/>
    <cellStyle name="常规 7 5 7" xfId="2338"/>
    <cellStyle name="常规 7 6 2" xfId="2339"/>
    <cellStyle name="常规 7 6 3" xfId="2340"/>
    <cellStyle name="常规 7 6 4" xfId="2341"/>
    <cellStyle name="常规 7 6 5" xfId="2342"/>
    <cellStyle name="常规 7 6 6" xfId="2343"/>
    <cellStyle name="常规 7 6 7" xfId="2344"/>
    <cellStyle name="常规 7 7 2" xfId="2345"/>
    <cellStyle name="常规 7 7 2 2" xfId="2346"/>
    <cellStyle name="常规 7 7 2 3" xfId="2347"/>
    <cellStyle name="常规 7 7 2 4" xfId="2348"/>
    <cellStyle name="常规 7 7 2 5" xfId="2349"/>
    <cellStyle name="常规 7 7 3" xfId="2350"/>
    <cellStyle name="常规 7 7 3 2" xfId="2351"/>
    <cellStyle name="常规 7 7 3 3" xfId="2352"/>
    <cellStyle name="常规 7 7 3 4" xfId="2353"/>
    <cellStyle name="常规 7 7 3 5" xfId="2354"/>
    <cellStyle name="常规 7 7 4" xfId="2355"/>
    <cellStyle name="常规 7 7 5" xfId="2356"/>
    <cellStyle name="常规 7 7 6" xfId="2357"/>
    <cellStyle name="常规 7 7 7" xfId="2358"/>
    <cellStyle name="常规 7 8 2" xfId="2359"/>
    <cellStyle name="常规 7 8 2 2" xfId="2360"/>
    <cellStyle name="常规 7 8 2 3" xfId="2361"/>
    <cellStyle name="常规 7 8 2 4" xfId="2362"/>
    <cellStyle name="常规 7 8 2 5" xfId="2363"/>
    <cellStyle name="常规 7 8 3" xfId="2364"/>
    <cellStyle name="常规 7 8 3 2" xfId="2365"/>
    <cellStyle name="常规 7 8 3 3" xfId="2366"/>
    <cellStyle name="常规 7 8 3 4" xfId="2367"/>
    <cellStyle name="常规 7 8 3 5" xfId="2368"/>
    <cellStyle name="常规 7 8 4" xfId="2369"/>
    <cellStyle name="常规 7 8 5" xfId="2370"/>
    <cellStyle name="常规 7 8 6" xfId="2371"/>
    <cellStyle name="常规 7 8 7" xfId="2372"/>
    <cellStyle name="常规 7 9" xfId="2373"/>
    <cellStyle name="常规 7 9 2 2" xfId="2374"/>
    <cellStyle name="常规 7 9 2 3" xfId="2375"/>
    <cellStyle name="常规 7 9 2 4" xfId="2376"/>
    <cellStyle name="常规 7 9 2 5" xfId="2377"/>
    <cellStyle name="常规 7 9 3" xfId="2378"/>
    <cellStyle name="常规 7 9 3 2" xfId="2379"/>
    <cellStyle name="常规 7 9 3 3" xfId="2380"/>
    <cellStyle name="常规 7 9 3 4" xfId="2381"/>
    <cellStyle name="常规 7 9 3 5" xfId="2382"/>
    <cellStyle name="常规 7 9 4" xfId="2383"/>
    <cellStyle name="常规 7 9 5" xfId="2384"/>
    <cellStyle name="常规 7 9 6" xfId="2385"/>
    <cellStyle name="常规 7 9 7" xfId="2386"/>
    <cellStyle name="常规 82" xfId="2387"/>
    <cellStyle name="常规 77" xfId="2388"/>
    <cellStyle name="常规 8 10" xfId="2389"/>
    <cellStyle name="常规 9 3 3" xfId="2390"/>
    <cellStyle name="常规 8 10 2" xfId="2391"/>
    <cellStyle name="常规 9 3 3 4" xfId="2392"/>
    <cellStyle name="常规 8 10 2 4" xfId="2393"/>
    <cellStyle name="常规 9 3 3 5" xfId="2394"/>
    <cellStyle name="常规 8 10 2 5" xfId="2395"/>
    <cellStyle name="常规 9 3 4" xfId="2396"/>
    <cellStyle name="常规 8 10 3" xfId="2397"/>
    <cellStyle name="常规 8 10 3 4" xfId="2398"/>
    <cellStyle name="常规 8 10 3 5" xfId="2399"/>
    <cellStyle name="常规 9 3 5" xfId="2400"/>
    <cellStyle name="常规 8 10 4" xfId="2401"/>
    <cellStyle name="常规 8 11" xfId="2402"/>
    <cellStyle name="常规 9 4 3 2" xfId="2403"/>
    <cellStyle name="常规 8 11 2 2" xfId="2404"/>
    <cellStyle name="常规 8 12" xfId="2405"/>
    <cellStyle name="常规 8 13" xfId="2406"/>
    <cellStyle name="常规 9 6 3" xfId="2407"/>
    <cellStyle name="常规 8 13 2" xfId="2408"/>
    <cellStyle name="常规 9 6 4" xfId="2409"/>
    <cellStyle name="常规 8 13 3" xfId="2410"/>
    <cellStyle name="常规 9 6 5" xfId="2411"/>
    <cellStyle name="常规 8 13 4" xfId="2412"/>
    <cellStyle name="常规 9 6 6" xfId="2413"/>
    <cellStyle name="常规 8 13 5" xfId="2414"/>
    <cellStyle name="常规 8 14" xfId="2415"/>
    <cellStyle name="常规 9 7 3" xfId="2416"/>
    <cellStyle name="常规 8 14 2" xfId="2417"/>
    <cellStyle name="常规 9 7 4" xfId="2418"/>
    <cellStyle name="常规 8 14 3" xfId="2419"/>
    <cellStyle name="常规 8 15" xfId="2420"/>
    <cellStyle name="常规 8 2 2" xfId="2421"/>
    <cellStyle name="常规 8 2 2 2" xfId="2422"/>
    <cellStyle name="常规 8 2 2 3" xfId="2423"/>
    <cellStyle name="常规 8 2 2 4" xfId="2424"/>
    <cellStyle name="常规 8 2 3" xfId="2425"/>
    <cellStyle name="常规 8 2 3 2" xfId="2426"/>
    <cellStyle name="常规 8 2 4" xfId="2427"/>
    <cellStyle name="常规 8 2 5" xfId="2428"/>
    <cellStyle name="常规 8 3 2" xfId="2429"/>
    <cellStyle name="常规 8 3 2 2" xfId="2430"/>
    <cellStyle name="常规 8 3 2 3" xfId="2431"/>
    <cellStyle name="常规 8 3 2 4" xfId="2432"/>
    <cellStyle name="常规 8 3 2 5" xfId="2433"/>
    <cellStyle name="常规 8 3 3" xfId="2434"/>
    <cellStyle name="常规 8 3 3 2" xfId="2435"/>
    <cellStyle name="常规 8 3 3 3" xfId="2436"/>
    <cellStyle name="常规 8 3 3 4" xfId="2437"/>
    <cellStyle name="常规 8 3 3 5" xfId="2438"/>
    <cellStyle name="常规 8 3 4" xfId="2439"/>
    <cellStyle name="常规 8 4 2 2" xfId="2440"/>
    <cellStyle name="常规 8 4 2 3" xfId="2441"/>
    <cellStyle name="常规 8 4 2 4" xfId="2442"/>
    <cellStyle name="常规 8 4 2 5" xfId="2443"/>
    <cellStyle name="常规 8 4 3 2" xfId="2444"/>
    <cellStyle name="常规 8 4 6" xfId="2445"/>
    <cellStyle name="常规 8 4 7" xfId="2446"/>
    <cellStyle name="常规 8 5 2 2" xfId="2447"/>
    <cellStyle name="常规 8 5 2 3" xfId="2448"/>
    <cellStyle name="常规 8 5 3 2" xfId="2449"/>
    <cellStyle name="常规 8 5 3 3" xfId="2450"/>
    <cellStyle name="常规 8 5 3 4" xfId="2451"/>
    <cellStyle name="常规 8 5 3 5" xfId="2452"/>
    <cellStyle name="常规 8 5 6" xfId="2453"/>
    <cellStyle name="常规 8 5 7" xfId="2454"/>
    <cellStyle name="常规 8 6 2" xfId="2455"/>
    <cellStyle name="常规 8 6 2 2" xfId="2456"/>
    <cellStyle name="常规 8 6 2 3" xfId="2457"/>
    <cellStyle name="常规 8 6 2 4" xfId="2458"/>
    <cellStyle name="常规 8 6 2 5" xfId="2459"/>
    <cellStyle name="常规 8 6 3" xfId="2460"/>
    <cellStyle name="常规 8 6 3 2" xfId="2461"/>
    <cellStyle name="常规 8 6 3 3" xfId="2462"/>
    <cellStyle name="常规 8 6 3 4" xfId="2463"/>
    <cellStyle name="常规 8 6 3 5" xfId="2464"/>
    <cellStyle name="常规 8 6 4" xfId="2465"/>
    <cellStyle name="常规 8 6 5" xfId="2466"/>
    <cellStyle name="常规 8 6 6" xfId="2467"/>
    <cellStyle name="常规 8 6 7" xfId="2468"/>
    <cellStyle name="常规 8 7 2" xfId="2469"/>
    <cellStyle name="常规 8 7 2 4" xfId="2470"/>
    <cellStyle name="常规 8 7 2 5" xfId="2471"/>
    <cellStyle name="常规 8 7 3" xfId="2472"/>
    <cellStyle name="常规 8 7 3 2" xfId="2473"/>
    <cellStyle name="常规 8 7 3 3" xfId="2474"/>
    <cellStyle name="常规 8 7 3 4" xfId="2475"/>
    <cellStyle name="常规 8 7 3 5" xfId="2476"/>
    <cellStyle name="常规 8 7 4" xfId="2477"/>
    <cellStyle name="常规 8 8 2" xfId="2478"/>
    <cellStyle name="常规 8 8 2 2" xfId="2479"/>
    <cellStyle name="常规 8 8 2 3" xfId="2480"/>
    <cellStyle name="常规 8 8 2 4" xfId="2481"/>
    <cellStyle name="常规 8 8 2 5" xfId="2482"/>
    <cellStyle name="常规 8 8 3" xfId="2483"/>
    <cellStyle name="常规 8 8 3 4" xfId="2484"/>
    <cellStyle name="常规 8 8 3 5" xfId="2485"/>
    <cellStyle name="常规 8 8 4" xfId="2486"/>
    <cellStyle name="常规 8 9 2 2" xfId="2487"/>
    <cellStyle name="常规 8 9 2 3" xfId="2488"/>
    <cellStyle name="常规 8 9 2 4" xfId="2489"/>
    <cellStyle name="常规 8 9 2 5" xfId="2490"/>
    <cellStyle name="常规 8 9 3" xfId="2491"/>
    <cellStyle name="常规 8 9 3 2" xfId="2492"/>
    <cellStyle name="常规 8 9 3 3" xfId="2493"/>
    <cellStyle name="常规 8 9 3 4" xfId="2494"/>
    <cellStyle name="常规 8 9 3 5" xfId="2495"/>
    <cellStyle name="常规 8 9 4" xfId="2496"/>
    <cellStyle name="常规 8 9 5" xfId="2497"/>
    <cellStyle name="常规 86" xfId="2498"/>
    <cellStyle name="常规 87" xfId="2499"/>
    <cellStyle name="常规 88" xfId="2500"/>
    <cellStyle name="常规 89" xfId="2501"/>
    <cellStyle name="常规 9 10" xfId="2502"/>
    <cellStyle name="常规 9 10 3" xfId="2503"/>
    <cellStyle name="常规 9 10 4" xfId="2504"/>
    <cellStyle name="常规 9 10 5" xfId="2505"/>
    <cellStyle name="常规 9 10 6" xfId="2506"/>
    <cellStyle name="常规 9 10 7" xfId="2507"/>
    <cellStyle name="常规 9 11" xfId="2508"/>
    <cellStyle name="常规 9 14 2" xfId="2509"/>
    <cellStyle name="常规 9 14 3" xfId="2510"/>
    <cellStyle name="常规 9 2 2" xfId="2511"/>
    <cellStyle name="常规 9 2 2 2" xfId="2512"/>
    <cellStyle name="常规 9 2 2 3" xfId="2513"/>
    <cellStyle name="常规 9 2 2 4" xfId="2514"/>
    <cellStyle name="常规 9 2 3" xfId="2515"/>
    <cellStyle name="常规 9 2 3 2" xfId="2516"/>
    <cellStyle name="常规 9 2 3 3" xfId="2517"/>
    <cellStyle name="常规 9 2 3 4" xfId="2518"/>
    <cellStyle name="常规 9 2 3 5" xfId="2519"/>
    <cellStyle name="常规 9 2 4" xfId="2520"/>
    <cellStyle name="常规 9 2 5" xfId="2521"/>
    <cellStyle name="常规 9 3 2" xfId="2522"/>
    <cellStyle name="常规 9 3 2 2" xfId="2523"/>
    <cellStyle name="常规 9 3 2 3" xfId="2524"/>
    <cellStyle name="常规 9 3 2 4" xfId="2525"/>
    <cellStyle name="常规 9 3 2 5" xfId="2526"/>
    <cellStyle name="常规 9 4 2 2" xfId="2527"/>
    <cellStyle name="常规 9 4 2 3" xfId="2528"/>
    <cellStyle name="常规 9 4 2 4" xfId="2529"/>
    <cellStyle name="常规 9 4 2 5" xfId="2530"/>
    <cellStyle name="常规 9 5 2 2" xfId="2531"/>
    <cellStyle name="常规 9 5 2 3" xfId="2532"/>
    <cellStyle name="常规 9 5 2 4" xfId="2533"/>
    <cellStyle name="常规 9 5 3 2" xfId="2534"/>
    <cellStyle name="常规 9 5 3 3" xfId="2535"/>
    <cellStyle name="常规 9 5 3 4" xfId="2536"/>
    <cellStyle name="常规 9 5 3 5" xfId="2537"/>
    <cellStyle name="常规 9 6 2" xfId="2538"/>
    <cellStyle name="常规 9 6 2 4" xfId="2539"/>
    <cellStyle name="常规 9 6 3 4" xfId="2540"/>
    <cellStyle name="常规 9 6 7" xfId="2541"/>
    <cellStyle name="常规 9 7 2" xfId="2542"/>
    <cellStyle name="常规 9 7 2 4" xfId="2543"/>
    <cellStyle name="常规 9 7 2 5" xfId="2544"/>
    <cellStyle name="常规 9 7 3 4" xfId="2545"/>
    <cellStyle name="常规 9 7 3 5" xfId="2546"/>
    <cellStyle name="常规 9 8 2" xfId="2547"/>
    <cellStyle name="常规 9 8 2 4" xfId="2548"/>
    <cellStyle name="常规 9 8 3" xfId="2549"/>
    <cellStyle name="常规 9 8 3 4" xfId="2550"/>
    <cellStyle name="常规 9 8 3 5" xfId="2551"/>
    <cellStyle name="常规 9 8 4" xfId="2552"/>
    <cellStyle name="常规 9 9 2 2" xfId="2553"/>
    <cellStyle name="常规 9 9 2 3" xfId="2554"/>
    <cellStyle name="常规 9 9 2 4" xfId="2555"/>
    <cellStyle name="常规 9 9 2 5" xfId="2556"/>
    <cellStyle name="常规 9 9 3" xfId="2557"/>
    <cellStyle name="常规 9 9 3 2" xfId="2558"/>
    <cellStyle name="常规 9 9 3 3" xfId="2559"/>
    <cellStyle name="常规 9 9 3 4" xfId="2560"/>
    <cellStyle name="常规 9 9 3 5" xfId="2561"/>
    <cellStyle name="常规 9 9 4" xfId="2562"/>
    <cellStyle name="常规 9 9 5" xfId="2563"/>
    <cellStyle name="常规 9 9 6" xfId="2564"/>
    <cellStyle name="常规 9 9 7" xfId="2565"/>
    <cellStyle name="常规_Sheet1" xfId="2566"/>
    <cellStyle name="常规_Sheet1 3 2" xfId="25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217"/>
  <sheetViews>
    <sheetView workbookViewId="0">
      <pane ySplit="4" topLeftCell="A5" activePane="bottomLeft" state="frozen"/>
      <selection/>
      <selection pane="bottomLeft" activeCell="A1" sqref="A1:M1"/>
    </sheetView>
  </sheetViews>
  <sheetFormatPr defaultColWidth="9" defaultRowHeight="14.25"/>
  <cols>
    <col min="1" max="1" width="2.875" style="174" customWidth="1"/>
    <col min="2" max="2" width="13.75" style="175" customWidth="1"/>
    <col min="3" max="3" width="24.875" style="175" customWidth="1"/>
    <col min="4" max="4" width="18.25" style="176" customWidth="1"/>
    <col min="5" max="5" width="11.25" style="177" customWidth="1"/>
    <col min="6" max="6" width="4.875" style="177" customWidth="1"/>
    <col min="7" max="7" width="4.5" style="177" customWidth="1"/>
    <col min="8" max="8" width="11.625" style="178" customWidth="1"/>
    <col min="9" max="9" width="10.375" style="178" customWidth="1"/>
    <col min="10" max="10" width="9.75" style="178" customWidth="1"/>
    <col min="11" max="11" width="9" style="178" customWidth="1"/>
    <col min="12" max="12" width="11.25" style="178" customWidth="1"/>
    <col min="13" max="13" width="4.125" style="174" customWidth="1"/>
    <col min="14" max="16384" width="9" style="174"/>
  </cols>
  <sheetData>
    <row r="1" ht="33" customHeight="1" spans="1:101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</row>
    <row r="2" s="171" customFormat="1" ht="23.25" customHeight="1" spans="1:14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249"/>
    </row>
    <row r="3" s="172" customFormat="1" ht="18" customHeight="1" spans="1:14">
      <c r="A3" s="181" t="s">
        <v>2</v>
      </c>
      <c r="B3" s="181" t="s">
        <v>3</v>
      </c>
      <c r="C3" s="181" t="s">
        <v>4</v>
      </c>
      <c r="D3" s="181" t="s">
        <v>5</v>
      </c>
      <c r="E3" s="182" t="s">
        <v>6</v>
      </c>
      <c r="F3" s="181" t="s">
        <v>7</v>
      </c>
      <c r="G3" s="181" t="s">
        <v>8</v>
      </c>
      <c r="H3" s="183" t="s">
        <v>9</v>
      </c>
      <c r="I3" s="183"/>
      <c r="J3" s="183"/>
      <c r="K3" s="183"/>
      <c r="L3" s="183"/>
      <c r="M3" s="250" t="s">
        <v>10</v>
      </c>
      <c r="N3" s="251"/>
    </row>
    <row r="4" s="172" customFormat="1" ht="20.1" customHeight="1" spans="1:14">
      <c r="A4" s="181"/>
      <c r="B4" s="184"/>
      <c r="C4" s="181"/>
      <c r="D4" s="181"/>
      <c r="E4" s="182"/>
      <c r="F4" s="181"/>
      <c r="G4" s="181"/>
      <c r="H4" s="185" t="s">
        <v>11</v>
      </c>
      <c r="I4" s="181" t="s">
        <v>12</v>
      </c>
      <c r="J4" s="181" t="s">
        <v>13</v>
      </c>
      <c r="K4" s="181" t="s">
        <v>14</v>
      </c>
      <c r="L4" s="181" t="s">
        <v>15</v>
      </c>
      <c r="M4" s="250"/>
      <c r="N4" s="251"/>
    </row>
    <row r="5" spans="1:101">
      <c r="A5" s="186">
        <v>1</v>
      </c>
      <c r="B5" s="187" t="s">
        <v>16</v>
      </c>
      <c r="C5" s="188" t="s">
        <v>17</v>
      </c>
      <c r="D5" s="187" t="s">
        <v>18</v>
      </c>
      <c r="E5" s="189" t="s">
        <v>19</v>
      </c>
      <c r="F5" s="190">
        <v>5</v>
      </c>
      <c r="G5" s="190">
        <v>15</v>
      </c>
      <c r="H5" s="191">
        <f>G5*1650</f>
        <v>24750</v>
      </c>
      <c r="I5" s="252">
        <v>7620</v>
      </c>
      <c r="J5" s="252">
        <v>5450</v>
      </c>
      <c r="K5" s="252">
        <v>260</v>
      </c>
      <c r="L5" s="191">
        <f>SUM(H5:K5)</f>
        <v>38080</v>
      </c>
      <c r="M5" s="253"/>
      <c r="N5" s="247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</row>
    <row r="6" spans="1:101">
      <c r="A6" s="186">
        <v>2</v>
      </c>
      <c r="B6" s="192" t="s">
        <v>20</v>
      </c>
      <c r="C6" s="193" t="s">
        <v>21</v>
      </c>
      <c r="D6" s="194" t="s">
        <v>22</v>
      </c>
      <c r="E6" s="189" t="s">
        <v>19</v>
      </c>
      <c r="F6" s="189">
        <v>3</v>
      </c>
      <c r="G6" s="189">
        <v>9</v>
      </c>
      <c r="H6" s="191">
        <f t="shared" ref="H6:H35" si="0">G6*1650</f>
        <v>14850</v>
      </c>
      <c r="I6" s="191">
        <v>4572</v>
      </c>
      <c r="J6" s="191">
        <v>3270</v>
      </c>
      <c r="K6" s="191">
        <v>156</v>
      </c>
      <c r="L6" s="191">
        <f t="shared" ref="L6:L35" si="1">SUM(H6:K6)</f>
        <v>22848</v>
      </c>
      <c r="M6" s="253"/>
      <c r="N6" s="247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</row>
    <row r="7" spans="1:101">
      <c r="A7" s="186">
        <v>3</v>
      </c>
      <c r="B7" s="189" t="s">
        <v>23</v>
      </c>
      <c r="C7" s="186" t="s">
        <v>24</v>
      </c>
      <c r="D7" s="186" t="s">
        <v>25</v>
      </c>
      <c r="E7" s="189" t="s">
        <v>19</v>
      </c>
      <c r="F7" s="189">
        <v>12</v>
      </c>
      <c r="G7" s="189">
        <v>35</v>
      </c>
      <c r="H7" s="191">
        <f t="shared" si="0"/>
        <v>57750</v>
      </c>
      <c r="I7" s="191">
        <v>17780</v>
      </c>
      <c r="J7" s="191">
        <v>12717</v>
      </c>
      <c r="K7" s="191">
        <v>607</v>
      </c>
      <c r="L7" s="191">
        <f t="shared" si="1"/>
        <v>88854</v>
      </c>
      <c r="M7" s="253"/>
      <c r="N7" s="247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</row>
    <row r="8" spans="1:101">
      <c r="A8" s="186">
        <v>4</v>
      </c>
      <c r="B8" s="195" t="s">
        <v>26</v>
      </c>
      <c r="C8" s="186" t="s">
        <v>27</v>
      </c>
      <c r="D8" s="186" t="s">
        <v>28</v>
      </c>
      <c r="E8" s="189" t="s">
        <v>19</v>
      </c>
      <c r="F8" s="189">
        <v>3</v>
      </c>
      <c r="G8" s="189">
        <v>9</v>
      </c>
      <c r="H8" s="191">
        <f t="shared" si="0"/>
        <v>14850</v>
      </c>
      <c r="I8" s="191">
        <v>4572</v>
      </c>
      <c r="J8" s="191">
        <v>3270</v>
      </c>
      <c r="K8" s="191">
        <v>156</v>
      </c>
      <c r="L8" s="191">
        <f t="shared" si="1"/>
        <v>22848</v>
      </c>
      <c r="M8" s="253"/>
      <c r="N8" s="247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</row>
    <row r="9" spans="1:101">
      <c r="A9" s="186">
        <v>5</v>
      </c>
      <c r="B9" s="195" t="s">
        <v>29</v>
      </c>
      <c r="C9" s="186" t="s">
        <v>30</v>
      </c>
      <c r="D9" s="186" t="s">
        <v>28</v>
      </c>
      <c r="E9" s="196" t="s">
        <v>19</v>
      </c>
      <c r="F9" s="189">
        <v>5</v>
      </c>
      <c r="G9" s="189">
        <v>15</v>
      </c>
      <c r="H9" s="191">
        <f t="shared" si="0"/>
        <v>24750</v>
      </c>
      <c r="I9" s="191">
        <v>7620</v>
      </c>
      <c r="J9" s="191">
        <v>5450</v>
      </c>
      <c r="K9" s="191">
        <v>260</v>
      </c>
      <c r="L9" s="191">
        <f t="shared" si="1"/>
        <v>38080</v>
      </c>
      <c r="M9" s="253"/>
      <c r="N9" s="247"/>
      <c r="O9" s="175"/>
      <c r="P9" s="242"/>
      <c r="Q9" s="242"/>
      <c r="R9" s="242"/>
      <c r="S9" s="242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</row>
    <row r="10" s="173" customFormat="1" ht="11.25" spans="1:19">
      <c r="A10" s="186">
        <v>6</v>
      </c>
      <c r="B10" s="197" t="s">
        <v>31</v>
      </c>
      <c r="C10" s="198" t="s">
        <v>32</v>
      </c>
      <c r="D10" s="186" t="s">
        <v>33</v>
      </c>
      <c r="E10" s="196" t="s">
        <v>19</v>
      </c>
      <c r="F10" s="196">
        <v>9</v>
      </c>
      <c r="G10" s="196">
        <v>24</v>
      </c>
      <c r="H10" s="191">
        <f t="shared" si="0"/>
        <v>39600</v>
      </c>
      <c r="I10" s="254">
        <v>12192</v>
      </c>
      <c r="J10" s="254">
        <v>8721</v>
      </c>
      <c r="K10" s="254">
        <v>417</v>
      </c>
      <c r="L10" s="191">
        <f t="shared" si="1"/>
        <v>60930</v>
      </c>
      <c r="M10" s="253"/>
      <c r="P10" s="255"/>
      <c r="Q10" s="255"/>
      <c r="R10" s="255"/>
      <c r="S10" s="255"/>
    </row>
    <row r="11" spans="1:101">
      <c r="A11" s="186">
        <v>7</v>
      </c>
      <c r="B11" s="195" t="s">
        <v>34</v>
      </c>
      <c r="C11" s="193" t="s">
        <v>35</v>
      </c>
      <c r="D11" s="186" t="s">
        <v>36</v>
      </c>
      <c r="E11" s="196" t="s">
        <v>19</v>
      </c>
      <c r="F11" s="189">
        <v>4</v>
      </c>
      <c r="G11" s="13">
        <v>12</v>
      </c>
      <c r="H11" s="191">
        <f t="shared" si="0"/>
        <v>19800</v>
      </c>
      <c r="I11" s="191">
        <v>6096</v>
      </c>
      <c r="J11" s="191">
        <v>4360</v>
      </c>
      <c r="K11" s="191">
        <v>208</v>
      </c>
      <c r="L11" s="191">
        <f t="shared" si="1"/>
        <v>30464</v>
      </c>
      <c r="M11" s="253"/>
      <c r="N11" s="247"/>
      <c r="O11" s="175"/>
      <c r="P11" s="242"/>
      <c r="Q11" s="242"/>
      <c r="R11" s="242"/>
      <c r="S11" s="242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ht="20.25" customHeight="1" spans="1:101">
      <c r="A12" s="186">
        <v>8</v>
      </c>
      <c r="B12" s="189" t="s">
        <v>37</v>
      </c>
      <c r="C12" s="189" t="s">
        <v>37</v>
      </c>
      <c r="D12" s="186" t="s">
        <v>38</v>
      </c>
      <c r="E12" s="189" t="s">
        <v>19</v>
      </c>
      <c r="F12" s="189">
        <v>3</v>
      </c>
      <c r="G12" s="189">
        <v>7</v>
      </c>
      <c r="H12" s="191">
        <f t="shared" si="0"/>
        <v>11550</v>
      </c>
      <c r="I12" s="191">
        <v>3556</v>
      </c>
      <c r="J12" s="191">
        <v>2543</v>
      </c>
      <c r="K12" s="191">
        <v>121</v>
      </c>
      <c r="L12" s="191">
        <f t="shared" si="1"/>
        <v>17770</v>
      </c>
      <c r="M12" s="253"/>
      <c r="N12" s="247"/>
      <c r="O12" s="175"/>
      <c r="P12" s="242"/>
      <c r="Q12" s="242"/>
      <c r="R12" s="242"/>
      <c r="S12" s="242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</row>
    <row r="13" ht="19.5" customHeight="1" spans="1:101">
      <c r="A13" s="186">
        <v>9</v>
      </c>
      <c r="B13" s="192" t="s">
        <v>39</v>
      </c>
      <c r="C13" s="192" t="s">
        <v>39</v>
      </c>
      <c r="D13" s="194" t="s">
        <v>40</v>
      </c>
      <c r="E13" s="189" t="s">
        <v>19</v>
      </c>
      <c r="F13" s="189">
        <v>5</v>
      </c>
      <c r="G13" s="189">
        <v>14</v>
      </c>
      <c r="H13" s="191">
        <f t="shared" si="0"/>
        <v>23100</v>
      </c>
      <c r="I13" s="191">
        <v>7112</v>
      </c>
      <c r="J13" s="191">
        <v>4723</v>
      </c>
      <c r="K13" s="191">
        <v>243</v>
      </c>
      <c r="L13" s="191">
        <f t="shared" si="1"/>
        <v>35178</v>
      </c>
      <c r="M13" s="253"/>
      <c r="N13" s="247"/>
      <c r="O13" s="175"/>
      <c r="P13" s="242"/>
      <c r="Q13" s="242"/>
      <c r="R13" s="242"/>
      <c r="S13" s="242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</row>
    <row r="14" spans="1:101">
      <c r="A14" s="186">
        <v>10</v>
      </c>
      <c r="B14" s="195" t="s">
        <v>41</v>
      </c>
      <c r="C14" s="186" t="s">
        <v>42</v>
      </c>
      <c r="D14" s="186" t="s">
        <v>28</v>
      </c>
      <c r="E14" s="196" t="s">
        <v>43</v>
      </c>
      <c r="F14" s="190">
        <v>6</v>
      </c>
      <c r="G14" s="190">
        <v>18</v>
      </c>
      <c r="H14" s="191">
        <f t="shared" si="0"/>
        <v>29700</v>
      </c>
      <c r="I14" s="252">
        <v>9144</v>
      </c>
      <c r="J14" s="252">
        <v>6540</v>
      </c>
      <c r="K14" s="252">
        <v>312</v>
      </c>
      <c r="L14" s="191">
        <f t="shared" si="1"/>
        <v>45696</v>
      </c>
      <c r="M14" s="256"/>
      <c r="N14" s="247"/>
      <c r="O14" s="175"/>
      <c r="P14" s="242"/>
      <c r="Q14" s="242"/>
      <c r="R14" s="242"/>
      <c r="S14" s="242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</row>
    <row r="15" spans="1:101">
      <c r="A15" s="186">
        <v>11</v>
      </c>
      <c r="B15" s="189" t="s">
        <v>44</v>
      </c>
      <c r="C15" s="186" t="s">
        <v>45</v>
      </c>
      <c r="D15" s="186" t="s">
        <v>28</v>
      </c>
      <c r="E15" s="189" t="s">
        <v>46</v>
      </c>
      <c r="F15" s="189">
        <v>17</v>
      </c>
      <c r="G15" s="189">
        <v>51</v>
      </c>
      <c r="H15" s="191">
        <f t="shared" si="0"/>
        <v>84150</v>
      </c>
      <c r="I15" s="191">
        <v>33235</v>
      </c>
      <c r="J15" s="191">
        <v>18530</v>
      </c>
      <c r="K15" s="191">
        <v>1190</v>
      </c>
      <c r="L15" s="191">
        <f t="shared" si="1"/>
        <v>137105</v>
      </c>
      <c r="M15" s="253"/>
      <c r="N15" s="247"/>
      <c r="O15" s="175"/>
      <c r="P15" s="242"/>
      <c r="Q15" s="242"/>
      <c r="R15" s="242"/>
      <c r="S15" s="242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>
      <c r="A16" s="186">
        <v>12</v>
      </c>
      <c r="B16" s="195" t="s">
        <v>47</v>
      </c>
      <c r="C16" s="199" t="s">
        <v>48</v>
      </c>
      <c r="D16" s="199" t="s">
        <v>28</v>
      </c>
      <c r="E16" s="196" t="s">
        <v>19</v>
      </c>
      <c r="F16" s="190">
        <v>10</v>
      </c>
      <c r="G16" s="190">
        <v>30</v>
      </c>
      <c r="H16" s="191">
        <f t="shared" si="0"/>
        <v>49500</v>
      </c>
      <c r="I16" s="252">
        <v>15240</v>
      </c>
      <c r="J16" s="252">
        <v>10900</v>
      </c>
      <c r="K16" s="252">
        <v>520</v>
      </c>
      <c r="L16" s="191">
        <f t="shared" si="1"/>
        <v>76160</v>
      </c>
      <c r="M16" s="253"/>
      <c r="N16" s="247"/>
      <c r="O16" s="175"/>
      <c r="P16" s="242"/>
      <c r="Q16" s="242"/>
      <c r="R16" s="242"/>
      <c r="S16" s="242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</row>
    <row r="17" ht="16.5" customHeight="1" spans="1:101">
      <c r="A17" s="186">
        <v>13</v>
      </c>
      <c r="B17" s="200" t="s">
        <v>49</v>
      </c>
      <c r="C17" s="200" t="s">
        <v>49</v>
      </c>
      <c r="D17" s="200" t="s">
        <v>50</v>
      </c>
      <c r="E17" s="200" t="s">
        <v>19</v>
      </c>
      <c r="F17" s="200">
        <v>3</v>
      </c>
      <c r="G17" s="200">
        <v>6</v>
      </c>
      <c r="H17" s="191">
        <f t="shared" si="0"/>
        <v>9900</v>
      </c>
      <c r="I17" s="257">
        <v>3048</v>
      </c>
      <c r="J17" s="257">
        <v>2181</v>
      </c>
      <c r="K17" s="257">
        <v>105</v>
      </c>
      <c r="L17" s="191">
        <f t="shared" si="1"/>
        <v>15234</v>
      </c>
      <c r="M17" s="253"/>
      <c r="N17" s="247"/>
      <c r="O17" s="175"/>
      <c r="P17" s="242"/>
      <c r="Q17" s="242"/>
      <c r="R17" s="242"/>
      <c r="S17" s="242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</row>
    <row r="18" ht="16.5" customHeight="1" spans="1:101">
      <c r="A18" s="186">
        <v>14</v>
      </c>
      <c r="B18" s="201" t="s">
        <v>51</v>
      </c>
      <c r="C18" s="201" t="s">
        <v>51</v>
      </c>
      <c r="D18" s="202" t="s">
        <v>18</v>
      </c>
      <c r="E18" s="203" t="s">
        <v>19</v>
      </c>
      <c r="F18" s="203">
        <v>2</v>
      </c>
      <c r="G18" s="203">
        <v>6</v>
      </c>
      <c r="H18" s="191">
        <f t="shared" si="0"/>
        <v>9900</v>
      </c>
      <c r="I18" s="258">
        <v>3048</v>
      </c>
      <c r="J18" s="258">
        <v>2180</v>
      </c>
      <c r="K18" s="258">
        <v>104</v>
      </c>
      <c r="L18" s="191">
        <f t="shared" si="1"/>
        <v>15232</v>
      </c>
      <c r="M18" s="253"/>
      <c r="N18" s="247"/>
      <c r="O18" s="175"/>
      <c r="P18" s="242"/>
      <c r="Q18" s="242"/>
      <c r="R18" s="242"/>
      <c r="S18" s="242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</row>
    <row r="19" spans="1:101">
      <c r="A19" s="186">
        <v>15</v>
      </c>
      <c r="B19" s="204" t="s">
        <v>52</v>
      </c>
      <c r="C19" s="205" t="s">
        <v>53</v>
      </c>
      <c r="D19" s="206" t="s">
        <v>54</v>
      </c>
      <c r="E19" s="203" t="s">
        <v>19</v>
      </c>
      <c r="F19" s="207">
        <v>3</v>
      </c>
      <c r="G19" s="207">
        <v>9</v>
      </c>
      <c r="H19" s="191">
        <f t="shared" si="0"/>
        <v>14850</v>
      </c>
      <c r="I19" s="259">
        <v>4572</v>
      </c>
      <c r="J19" s="259">
        <v>3270</v>
      </c>
      <c r="K19" s="259">
        <v>156</v>
      </c>
      <c r="L19" s="191">
        <f t="shared" si="1"/>
        <v>22848</v>
      </c>
      <c r="M19" s="253"/>
      <c r="N19" s="247"/>
      <c r="O19" s="175"/>
      <c r="P19" s="242"/>
      <c r="Q19" s="242"/>
      <c r="R19" s="242"/>
      <c r="S19" s="242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>
      <c r="A20" s="186">
        <v>16</v>
      </c>
      <c r="B20" s="208" t="s">
        <v>55</v>
      </c>
      <c r="C20" s="209" t="s">
        <v>56</v>
      </c>
      <c r="D20" s="209" t="s">
        <v>28</v>
      </c>
      <c r="E20" s="210" t="s">
        <v>19</v>
      </c>
      <c r="F20" s="211">
        <v>10</v>
      </c>
      <c r="G20" s="211">
        <v>24</v>
      </c>
      <c r="H20" s="191">
        <f t="shared" si="0"/>
        <v>39600</v>
      </c>
      <c r="I20" s="260">
        <v>12192</v>
      </c>
      <c r="J20" s="260">
        <v>8356</v>
      </c>
      <c r="K20" s="260">
        <v>415</v>
      </c>
      <c r="L20" s="191">
        <f t="shared" si="1"/>
        <v>60563</v>
      </c>
      <c r="M20" s="261"/>
      <c r="N20" s="247"/>
      <c r="O20" s="175"/>
      <c r="P20" s="242"/>
      <c r="Q20" s="242"/>
      <c r="R20" s="242"/>
      <c r="S20" s="242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</row>
    <row r="21" spans="1:101">
      <c r="A21" s="186">
        <v>17</v>
      </c>
      <c r="B21" s="208" t="s">
        <v>57</v>
      </c>
      <c r="C21" s="212" t="s">
        <v>58</v>
      </c>
      <c r="D21" s="212" t="s">
        <v>28</v>
      </c>
      <c r="E21" s="213" t="s">
        <v>19</v>
      </c>
      <c r="F21" s="213">
        <v>16</v>
      </c>
      <c r="G21" s="213">
        <v>46</v>
      </c>
      <c r="H21" s="191">
        <f t="shared" si="0"/>
        <v>75900</v>
      </c>
      <c r="I21" s="262">
        <v>23506</v>
      </c>
      <c r="J21" s="262">
        <v>16713</v>
      </c>
      <c r="K21" s="262">
        <v>807</v>
      </c>
      <c r="L21" s="191">
        <f t="shared" si="1"/>
        <v>116926</v>
      </c>
      <c r="M21" s="263"/>
      <c r="N21" s="264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</row>
    <row r="22" spans="1:101">
      <c r="A22" s="186">
        <v>18</v>
      </c>
      <c r="B22" s="214" t="s">
        <v>59</v>
      </c>
      <c r="C22" s="215" t="s">
        <v>60</v>
      </c>
      <c r="D22" s="214" t="s">
        <v>38</v>
      </c>
      <c r="E22" s="216" t="s">
        <v>19</v>
      </c>
      <c r="F22" s="210">
        <v>5</v>
      </c>
      <c r="G22" s="210">
        <v>13</v>
      </c>
      <c r="H22" s="191">
        <f t="shared" si="0"/>
        <v>21450</v>
      </c>
      <c r="I22" s="266">
        <v>6604</v>
      </c>
      <c r="J22" s="266">
        <v>4360</v>
      </c>
      <c r="K22" s="266">
        <v>225</v>
      </c>
      <c r="L22" s="191">
        <f t="shared" si="1"/>
        <v>32639</v>
      </c>
      <c r="M22" s="261"/>
      <c r="N22" s="264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</row>
    <row r="23" spans="1:101">
      <c r="A23" s="186">
        <v>19</v>
      </c>
      <c r="B23" s="208" t="s">
        <v>61</v>
      </c>
      <c r="C23" s="217" t="s">
        <v>62</v>
      </c>
      <c r="D23" s="217" t="s">
        <v>63</v>
      </c>
      <c r="E23" s="210" t="s">
        <v>19</v>
      </c>
      <c r="F23" s="218">
        <v>2</v>
      </c>
      <c r="G23" s="15">
        <v>6</v>
      </c>
      <c r="H23" s="191">
        <f t="shared" si="0"/>
        <v>9900</v>
      </c>
      <c r="I23" s="267">
        <v>3048</v>
      </c>
      <c r="J23" s="267">
        <v>2180</v>
      </c>
      <c r="K23" s="267">
        <v>104</v>
      </c>
      <c r="L23" s="191">
        <f t="shared" si="1"/>
        <v>15232</v>
      </c>
      <c r="M23" s="268"/>
      <c r="N23" s="264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</row>
    <row r="24" ht="20.25" customHeight="1" spans="1:101">
      <c r="A24" s="186">
        <v>21</v>
      </c>
      <c r="B24" s="219" t="s">
        <v>64</v>
      </c>
      <c r="C24" s="220" t="s">
        <v>65</v>
      </c>
      <c r="D24" s="221" t="s">
        <v>18</v>
      </c>
      <c r="E24" s="222" t="s">
        <v>66</v>
      </c>
      <c r="F24" s="222">
        <v>2</v>
      </c>
      <c r="G24" s="222">
        <v>10</v>
      </c>
      <c r="H24" s="191">
        <f t="shared" si="0"/>
        <v>16500</v>
      </c>
      <c r="I24" s="269">
        <v>3326</v>
      </c>
      <c r="J24" s="269">
        <v>0</v>
      </c>
      <c r="K24" s="269">
        <v>123</v>
      </c>
      <c r="L24" s="191">
        <f t="shared" si="1"/>
        <v>19949</v>
      </c>
      <c r="M24" s="270"/>
      <c r="N24" s="264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</row>
    <row r="25" spans="1:101">
      <c r="A25" s="186">
        <v>22</v>
      </c>
      <c r="B25" s="208" t="s">
        <v>67</v>
      </c>
      <c r="C25" s="223" t="s">
        <v>68</v>
      </c>
      <c r="D25" s="223" t="s">
        <v>69</v>
      </c>
      <c r="E25" s="210" t="s">
        <v>19</v>
      </c>
      <c r="F25" s="224">
        <v>6</v>
      </c>
      <c r="G25" s="224">
        <v>18</v>
      </c>
      <c r="H25" s="191">
        <f t="shared" si="0"/>
        <v>29700</v>
      </c>
      <c r="I25" s="271">
        <v>9144</v>
      </c>
      <c r="J25" s="271">
        <v>5450</v>
      </c>
      <c r="K25" s="271">
        <v>312</v>
      </c>
      <c r="L25" s="191">
        <f t="shared" si="1"/>
        <v>44606</v>
      </c>
      <c r="M25" s="270"/>
      <c r="N25" s="264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</row>
    <row r="26" spans="1:101">
      <c r="A26" s="186">
        <v>23</v>
      </c>
      <c r="B26" s="208" t="s">
        <v>70</v>
      </c>
      <c r="C26" s="223" t="s">
        <v>71</v>
      </c>
      <c r="D26" s="223" t="s">
        <v>28</v>
      </c>
      <c r="E26" s="210" t="s">
        <v>72</v>
      </c>
      <c r="F26" s="225">
        <v>8</v>
      </c>
      <c r="G26" s="225">
        <v>56</v>
      </c>
      <c r="H26" s="191">
        <f t="shared" si="0"/>
        <v>92400</v>
      </c>
      <c r="I26" s="272">
        <v>26000</v>
      </c>
      <c r="J26" s="272">
        <v>20360</v>
      </c>
      <c r="K26" s="272">
        <v>984</v>
      </c>
      <c r="L26" s="191">
        <f t="shared" si="1"/>
        <v>139744</v>
      </c>
      <c r="M26" s="270"/>
      <c r="N26" s="264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</row>
    <row r="27" spans="1:101">
      <c r="A27" s="186">
        <v>24</v>
      </c>
      <c r="B27" s="208" t="s">
        <v>73</v>
      </c>
      <c r="C27" s="223" t="s">
        <v>74</v>
      </c>
      <c r="D27" s="223" t="s">
        <v>28</v>
      </c>
      <c r="E27" s="210" t="s">
        <v>75</v>
      </c>
      <c r="F27" s="210">
        <v>6</v>
      </c>
      <c r="G27" s="210">
        <v>35</v>
      </c>
      <c r="H27" s="191">
        <f t="shared" si="0"/>
        <v>57750</v>
      </c>
      <c r="I27" s="272">
        <v>16400</v>
      </c>
      <c r="J27" s="272">
        <v>12723</v>
      </c>
      <c r="K27" s="272">
        <v>612</v>
      </c>
      <c r="L27" s="191">
        <f t="shared" si="1"/>
        <v>87485</v>
      </c>
      <c r="M27" s="273"/>
      <c r="N27" s="264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</row>
    <row r="28" spans="1:101">
      <c r="A28" s="186">
        <v>25</v>
      </c>
      <c r="B28" s="226" t="s">
        <v>76</v>
      </c>
      <c r="C28" s="226" t="s">
        <v>76</v>
      </c>
      <c r="D28" s="227" t="s">
        <v>77</v>
      </c>
      <c r="E28" s="226" t="s">
        <v>78</v>
      </c>
      <c r="F28" s="226">
        <v>1</v>
      </c>
      <c r="G28" s="226">
        <v>5</v>
      </c>
      <c r="H28" s="191">
        <f t="shared" si="0"/>
        <v>8250</v>
      </c>
      <c r="I28" s="274">
        <v>0</v>
      </c>
      <c r="J28" s="274">
        <v>0</v>
      </c>
      <c r="K28" s="274">
        <v>0</v>
      </c>
      <c r="L28" s="191">
        <f t="shared" si="1"/>
        <v>8250</v>
      </c>
      <c r="M28" s="273"/>
      <c r="N28" s="264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</row>
    <row r="29" spans="1:101">
      <c r="A29" s="186">
        <v>26</v>
      </c>
      <c r="B29" s="208" t="s">
        <v>79</v>
      </c>
      <c r="C29" s="228" t="s">
        <v>80</v>
      </c>
      <c r="D29" s="223" t="s">
        <v>81</v>
      </c>
      <c r="E29" s="210" t="s">
        <v>75</v>
      </c>
      <c r="F29" s="229">
        <v>7</v>
      </c>
      <c r="G29" s="229">
        <v>27</v>
      </c>
      <c r="H29" s="191">
        <v>44550</v>
      </c>
      <c r="I29" s="275">
        <v>13370</v>
      </c>
      <c r="J29" s="275">
        <v>5450</v>
      </c>
      <c r="K29" s="276">
        <v>486</v>
      </c>
      <c r="L29" s="191">
        <v>63856</v>
      </c>
      <c r="M29" s="273"/>
      <c r="N29" s="264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</row>
    <row r="30" spans="1:101">
      <c r="A30" s="186">
        <v>20</v>
      </c>
      <c r="B30" s="230" t="s">
        <v>82</v>
      </c>
      <c r="C30" s="231" t="s">
        <v>83</v>
      </c>
      <c r="D30" s="232" t="s">
        <v>81</v>
      </c>
      <c r="E30" s="210" t="s">
        <v>19</v>
      </c>
      <c r="F30" s="233">
        <v>5</v>
      </c>
      <c r="G30" s="233">
        <v>15</v>
      </c>
      <c r="H30" s="191">
        <f>G30*1650</f>
        <v>24750</v>
      </c>
      <c r="I30" s="240">
        <v>7620</v>
      </c>
      <c r="J30" s="240">
        <v>0</v>
      </c>
      <c r="K30" s="240">
        <v>260</v>
      </c>
      <c r="L30" s="191">
        <f>SUM(H30:K30)</f>
        <v>32630</v>
      </c>
      <c r="M30" s="277"/>
      <c r="N30" s="264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</row>
    <row r="31" ht="23.25" customHeight="1" spans="1:101">
      <c r="A31" s="186">
        <v>27</v>
      </c>
      <c r="B31" s="208" t="s">
        <v>84</v>
      </c>
      <c r="C31" s="223" t="s">
        <v>85</v>
      </c>
      <c r="D31" s="223" t="s">
        <v>86</v>
      </c>
      <c r="E31" s="234" t="s">
        <v>75</v>
      </c>
      <c r="F31" s="234">
        <v>7</v>
      </c>
      <c r="G31" s="234">
        <v>38</v>
      </c>
      <c r="H31" s="191">
        <f t="shared" ref="H31:H32" si="2">G31*1650</f>
        <v>62700</v>
      </c>
      <c r="I31" s="275">
        <v>17491</v>
      </c>
      <c r="J31" s="275">
        <v>0</v>
      </c>
      <c r="K31" s="275">
        <v>644</v>
      </c>
      <c r="L31" s="191">
        <v>80835</v>
      </c>
      <c r="M31" s="273"/>
      <c r="N31" s="264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</row>
    <row r="32" spans="1:101">
      <c r="A32" s="186">
        <v>28</v>
      </c>
      <c r="B32" s="214" t="s">
        <v>87</v>
      </c>
      <c r="C32" s="215" t="s">
        <v>88</v>
      </c>
      <c r="D32" s="214" t="s">
        <v>81</v>
      </c>
      <c r="E32" s="235" t="s">
        <v>19</v>
      </c>
      <c r="F32" s="235">
        <v>8</v>
      </c>
      <c r="G32" s="235">
        <v>23</v>
      </c>
      <c r="H32" s="191">
        <f t="shared" si="2"/>
        <v>37950</v>
      </c>
      <c r="I32" s="278">
        <v>14148</v>
      </c>
      <c r="J32" s="278">
        <v>8357</v>
      </c>
      <c r="K32" s="278">
        <v>525</v>
      </c>
      <c r="L32" s="191">
        <f t="shared" si="1"/>
        <v>60980</v>
      </c>
      <c r="M32" s="273"/>
      <c r="N32" s="264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</row>
    <row r="33" spans="1:101">
      <c r="A33" s="186">
        <v>29</v>
      </c>
      <c r="B33" s="195" t="s">
        <v>89</v>
      </c>
      <c r="C33" s="194" t="s">
        <v>90</v>
      </c>
      <c r="D33" s="186" t="s">
        <v>54</v>
      </c>
      <c r="E33" s="196" t="s">
        <v>43</v>
      </c>
      <c r="F33" s="189">
        <v>1</v>
      </c>
      <c r="G33" s="189">
        <v>3</v>
      </c>
      <c r="H33" s="191">
        <f t="shared" si="0"/>
        <v>4950</v>
      </c>
      <c r="I33" s="191">
        <v>1524</v>
      </c>
      <c r="J33" s="191">
        <v>0</v>
      </c>
      <c r="K33" s="191">
        <v>52</v>
      </c>
      <c r="L33" s="191">
        <f t="shared" si="1"/>
        <v>6526</v>
      </c>
      <c r="M33" s="273"/>
      <c r="N33" s="264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</row>
    <row r="34" spans="1:101">
      <c r="A34" s="186">
        <v>30</v>
      </c>
      <c r="B34" s="208" t="s">
        <v>91</v>
      </c>
      <c r="C34" s="208" t="s">
        <v>91</v>
      </c>
      <c r="D34" s="223" t="s">
        <v>92</v>
      </c>
      <c r="E34" s="210" t="s">
        <v>93</v>
      </c>
      <c r="F34" s="210">
        <v>22</v>
      </c>
      <c r="G34" s="210">
        <v>106</v>
      </c>
      <c r="H34" s="191">
        <f t="shared" si="0"/>
        <v>174900</v>
      </c>
      <c r="I34" s="272">
        <v>43571</v>
      </c>
      <c r="J34" s="272">
        <v>36722</v>
      </c>
      <c r="K34" s="272">
        <v>1757</v>
      </c>
      <c r="L34" s="191">
        <f t="shared" si="1"/>
        <v>256950</v>
      </c>
      <c r="M34" s="273"/>
      <c r="N34" s="264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</row>
    <row r="35" ht="27.75" customHeight="1" spans="1:101">
      <c r="A35" s="186">
        <v>31</v>
      </c>
      <c r="B35" s="216" t="s">
        <v>94</v>
      </c>
      <c r="C35" s="236" t="s">
        <v>95</v>
      </c>
      <c r="D35" s="236" t="s">
        <v>63</v>
      </c>
      <c r="E35" s="236" t="s">
        <v>19</v>
      </c>
      <c r="F35" s="216">
        <v>2</v>
      </c>
      <c r="G35" s="216">
        <v>6</v>
      </c>
      <c r="H35" s="191">
        <f t="shared" si="0"/>
        <v>9900</v>
      </c>
      <c r="I35" s="279">
        <v>3048</v>
      </c>
      <c r="J35" s="279">
        <v>2180</v>
      </c>
      <c r="K35" s="279">
        <v>104</v>
      </c>
      <c r="L35" s="191">
        <f t="shared" si="1"/>
        <v>15232</v>
      </c>
      <c r="M35" s="280"/>
      <c r="N35" s="264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</row>
    <row r="36" ht="16.5" customHeight="1" spans="1:101">
      <c r="A36" s="237" t="s">
        <v>15</v>
      </c>
      <c r="B36" s="238"/>
      <c r="C36" s="238"/>
      <c r="D36" s="238"/>
      <c r="E36" s="239"/>
      <c r="F36" s="222">
        <f>SUM(F5:F35)</f>
        <v>198</v>
      </c>
      <c r="G36" s="222">
        <f>SUM(G5:G35)</f>
        <v>691</v>
      </c>
      <c r="H36" s="240">
        <f>SUM(H5:H35)</f>
        <v>1140150</v>
      </c>
      <c r="I36" s="240">
        <f t="shared" ref="I36:L36" si="3">SUM(I5:I35)</f>
        <v>340399</v>
      </c>
      <c r="J36" s="240">
        <f t="shared" si="3"/>
        <v>216956</v>
      </c>
      <c r="K36" s="240">
        <f t="shared" si="3"/>
        <v>12225</v>
      </c>
      <c r="L36" s="240">
        <f t="shared" si="3"/>
        <v>1709730</v>
      </c>
      <c r="M36" s="270"/>
      <c r="N36" s="264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</row>
    <row r="37" ht="16.5" customHeight="1" spans="2:101">
      <c r="B37" s="241"/>
      <c r="C37" s="242"/>
      <c r="D37" s="243"/>
      <c r="E37" s="244"/>
      <c r="F37" s="244"/>
      <c r="G37" s="244"/>
      <c r="H37" s="245"/>
      <c r="I37" s="245"/>
      <c r="J37" s="245"/>
      <c r="K37" s="245"/>
      <c r="L37" s="245"/>
      <c r="M37" s="175"/>
      <c r="N37" s="247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</row>
    <row r="38" ht="16.5" customHeight="1" spans="2:101">
      <c r="B38" s="246"/>
      <c r="C38" s="242"/>
      <c r="D38" s="243"/>
      <c r="E38" s="244"/>
      <c r="F38" s="244"/>
      <c r="G38" s="244"/>
      <c r="H38" s="245"/>
      <c r="I38" s="245"/>
      <c r="J38" s="245"/>
      <c r="K38" s="245"/>
      <c r="L38" s="245"/>
      <c r="M38" s="175"/>
      <c r="N38" s="247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</row>
    <row r="39" ht="16.5" customHeight="1" spans="2:101">
      <c r="B39" s="247"/>
      <c r="C39" s="242"/>
      <c r="D39" s="243"/>
      <c r="E39" s="244"/>
      <c r="F39" s="244"/>
      <c r="G39" s="244"/>
      <c r="H39" s="245"/>
      <c r="I39" s="245"/>
      <c r="J39" s="245"/>
      <c r="K39" s="245"/>
      <c r="L39" s="245"/>
      <c r="M39" s="175"/>
      <c r="N39" s="247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</row>
    <row r="40" ht="16.5" customHeight="1" spans="2:101">
      <c r="B40" s="247"/>
      <c r="C40" s="242"/>
      <c r="D40" s="243"/>
      <c r="E40" s="244"/>
      <c r="F40" s="244"/>
      <c r="G40" s="244"/>
      <c r="H40" s="245"/>
      <c r="I40" s="245"/>
      <c r="J40" s="245"/>
      <c r="K40" s="245"/>
      <c r="L40" s="245"/>
      <c r="M40" s="175"/>
      <c r="N40" s="247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</row>
    <row r="41" ht="16.5" customHeight="1" spans="2:101">
      <c r="B41" s="247"/>
      <c r="C41" s="242"/>
      <c r="D41" s="243"/>
      <c r="E41" s="244"/>
      <c r="F41" s="244"/>
      <c r="G41" s="244"/>
      <c r="H41" s="245"/>
      <c r="I41" s="245"/>
      <c r="J41" s="245"/>
      <c r="K41" s="245"/>
      <c r="L41" s="245"/>
      <c r="M41" s="175"/>
      <c r="N41" s="247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</row>
    <row r="42" ht="16.5" customHeight="1" spans="2:101">
      <c r="B42" s="247"/>
      <c r="C42" s="242"/>
      <c r="D42" s="243"/>
      <c r="E42" s="244"/>
      <c r="F42" s="244"/>
      <c r="G42" s="244"/>
      <c r="H42" s="245"/>
      <c r="I42" s="245"/>
      <c r="J42" s="245"/>
      <c r="K42" s="245"/>
      <c r="L42" s="245"/>
      <c r="M42" s="175"/>
      <c r="N42" s="247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</row>
    <row r="43" spans="2:101">
      <c r="B43" s="247"/>
      <c r="C43" s="242"/>
      <c r="D43" s="243"/>
      <c r="E43" s="244"/>
      <c r="F43" s="244"/>
      <c r="G43" s="244"/>
      <c r="H43" s="245"/>
      <c r="I43" s="245"/>
      <c r="J43" s="245"/>
      <c r="K43" s="245"/>
      <c r="L43" s="245"/>
      <c r="M43" s="175"/>
      <c r="N43" s="247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</row>
    <row r="44" spans="2:101">
      <c r="B44" s="244"/>
      <c r="C44" s="242"/>
      <c r="D44" s="243"/>
      <c r="E44" s="244"/>
      <c r="F44" s="244"/>
      <c r="G44" s="244"/>
      <c r="H44" s="245"/>
      <c r="I44" s="245"/>
      <c r="J44" s="245"/>
      <c r="K44" s="245"/>
      <c r="L44" s="245"/>
      <c r="M44" s="175"/>
      <c r="N44" s="247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</row>
    <row r="45" spans="2:101">
      <c r="B45" s="247"/>
      <c r="C45" s="242"/>
      <c r="D45" s="243"/>
      <c r="E45" s="244"/>
      <c r="F45" s="244"/>
      <c r="G45" s="244"/>
      <c r="H45" s="245"/>
      <c r="I45" s="245"/>
      <c r="J45" s="245"/>
      <c r="K45" s="245"/>
      <c r="L45" s="245"/>
      <c r="M45" s="175"/>
      <c r="N45" s="247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</row>
    <row r="46" spans="2:101">
      <c r="B46" s="247"/>
      <c r="C46" s="242"/>
      <c r="D46" s="243"/>
      <c r="E46" s="244"/>
      <c r="F46" s="244"/>
      <c r="G46" s="244"/>
      <c r="H46" s="245"/>
      <c r="I46" s="245"/>
      <c r="J46" s="245"/>
      <c r="K46" s="245"/>
      <c r="L46" s="245"/>
      <c r="M46" s="175"/>
      <c r="N46" s="247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</row>
    <row r="47" spans="2:101">
      <c r="B47" s="247"/>
      <c r="C47" s="242"/>
      <c r="D47" s="243"/>
      <c r="E47" s="244"/>
      <c r="F47" s="244"/>
      <c r="G47" s="244"/>
      <c r="H47" s="245"/>
      <c r="I47" s="245"/>
      <c r="J47" s="245"/>
      <c r="K47" s="245"/>
      <c r="L47" s="245"/>
      <c r="M47" s="175"/>
      <c r="N47" s="247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</row>
    <row r="48" spans="2:101">
      <c r="B48" s="247"/>
      <c r="C48" s="242"/>
      <c r="D48" s="243"/>
      <c r="E48" s="244"/>
      <c r="F48" s="244"/>
      <c r="G48" s="244"/>
      <c r="H48" s="245"/>
      <c r="I48" s="245"/>
      <c r="J48" s="245"/>
      <c r="K48" s="245"/>
      <c r="L48" s="245"/>
      <c r="M48" s="175"/>
      <c r="N48" s="247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</row>
    <row r="49" spans="2:101">
      <c r="B49" s="247"/>
      <c r="C49" s="242"/>
      <c r="D49" s="243"/>
      <c r="E49" s="244"/>
      <c r="F49" s="244"/>
      <c r="G49" s="244"/>
      <c r="H49" s="245"/>
      <c r="I49" s="245"/>
      <c r="J49" s="245"/>
      <c r="K49" s="245"/>
      <c r="L49" s="245"/>
      <c r="M49" s="175"/>
      <c r="N49" s="247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</row>
    <row r="50" spans="2:101">
      <c r="B50" s="247"/>
      <c r="C50" s="242"/>
      <c r="D50" s="243"/>
      <c r="E50" s="244"/>
      <c r="F50" s="244"/>
      <c r="G50" s="244"/>
      <c r="H50" s="245"/>
      <c r="I50" s="245"/>
      <c r="J50" s="245"/>
      <c r="K50" s="245"/>
      <c r="L50" s="245"/>
      <c r="M50" s="175"/>
      <c r="N50" s="247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</row>
    <row r="51" spans="2:101">
      <c r="B51" s="247"/>
      <c r="C51" s="242"/>
      <c r="D51" s="243"/>
      <c r="E51" s="244"/>
      <c r="F51" s="244"/>
      <c r="G51" s="244"/>
      <c r="H51" s="245"/>
      <c r="I51" s="245"/>
      <c r="J51" s="245"/>
      <c r="K51" s="245"/>
      <c r="L51" s="245"/>
      <c r="M51" s="175"/>
      <c r="N51" s="247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</row>
    <row r="52" spans="2:101">
      <c r="B52" s="247"/>
      <c r="C52" s="242"/>
      <c r="D52" s="243"/>
      <c r="E52" s="244"/>
      <c r="F52" s="244"/>
      <c r="G52" s="244"/>
      <c r="H52" s="245"/>
      <c r="I52" s="245"/>
      <c r="J52" s="245"/>
      <c r="K52" s="245"/>
      <c r="L52" s="245"/>
      <c r="M52" s="175"/>
      <c r="N52" s="247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</row>
    <row r="53" spans="2:101">
      <c r="B53" s="247"/>
      <c r="C53" s="242"/>
      <c r="D53" s="243"/>
      <c r="E53" s="244"/>
      <c r="F53" s="244"/>
      <c r="G53" s="244"/>
      <c r="H53" s="245"/>
      <c r="I53" s="245"/>
      <c r="J53" s="245"/>
      <c r="K53" s="245"/>
      <c r="L53" s="245"/>
      <c r="M53" s="175"/>
      <c r="N53" s="247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</row>
    <row r="54" spans="2:101">
      <c r="B54" s="247"/>
      <c r="C54" s="242"/>
      <c r="D54" s="243"/>
      <c r="E54" s="244"/>
      <c r="F54" s="244"/>
      <c r="G54" s="244"/>
      <c r="H54" s="245"/>
      <c r="I54" s="245"/>
      <c r="J54" s="245"/>
      <c r="K54" s="245"/>
      <c r="L54" s="245"/>
      <c r="M54" s="175"/>
      <c r="N54" s="247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</row>
    <row r="55" spans="2:101">
      <c r="B55" s="247"/>
      <c r="C55" s="242"/>
      <c r="D55" s="243"/>
      <c r="E55" s="244"/>
      <c r="F55" s="244"/>
      <c r="G55" s="244"/>
      <c r="H55" s="245"/>
      <c r="I55" s="245"/>
      <c r="J55" s="245"/>
      <c r="K55" s="245"/>
      <c r="L55" s="245"/>
      <c r="M55" s="175"/>
      <c r="N55" s="247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</row>
    <row r="56" spans="2:101">
      <c r="B56" s="247"/>
      <c r="C56" s="242"/>
      <c r="D56" s="243"/>
      <c r="E56" s="244"/>
      <c r="F56" s="244"/>
      <c r="G56" s="244"/>
      <c r="H56" s="245"/>
      <c r="I56" s="245"/>
      <c r="J56" s="245"/>
      <c r="K56" s="245"/>
      <c r="L56" s="245"/>
      <c r="M56" s="175"/>
      <c r="N56" s="247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</row>
    <row r="57" spans="2:101">
      <c r="B57" s="247"/>
      <c r="C57" s="242"/>
      <c r="D57" s="243"/>
      <c r="E57" s="244"/>
      <c r="F57" s="244"/>
      <c r="G57" s="244"/>
      <c r="H57" s="245"/>
      <c r="I57" s="245"/>
      <c r="J57" s="245"/>
      <c r="K57" s="245"/>
      <c r="L57" s="245"/>
      <c r="M57" s="175"/>
      <c r="N57" s="247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</row>
    <row r="58" spans="2:101">
      <c r="B58" s="247"/>
      <c r="C58" s="242"/>
      <c r="D58" s="243"/>
      <c r="E58" s="244"/>
      <c r="F58" s="244"/>
      <c r="G58" s="244"/>
      <c r="H58" s="245"/>
      <c r="I58" s="245"/>
      <c r="J58" s="245"/>
      <c r="K58" s="245"/>
      <c r="L58" s="245"/>
      <c r="M58" s="175"/>
      <c r="N58" s="247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</row>
    <row r="59" spans="2:101">
      <c r="B59" s="247"/>
      <c r="C59" s="242"/>
      <c r="D59" s="243"/>
      <c r="E59" s="244"/>
      <c r="F59" s="244"/>
      <c r="G59" s="244"/>
      <c r="H59" s="245"/>
      <c r="I59" s="245"/>
      <c r="J59" s="245"/>
      <c r="K59" s="245"/>
      <c r="L59" s="245"/>
      <c r="M59" s="175"/>
      <c r="N59" s="247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</row>
    <row r="60" spans="2:101">
      <c r="B60" s="247"/>
      <c r="C60" s="242"/>
      <c r="D60" s="243"/>
      <c r="E60" s="244"/>
      <c r="F60" s="244"/>
      <c r="G60" s="244"/>
      <c r="H60" s="245"/>
      <c r="I60" s="245"/>
      <c r="J60" s="245"/>
      <c r="K60" s="245"/>
      <c r="L60" s="245"/>
      <c r="M60" s="175"/>
      <c r="N60" s="247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</row>
    <row r="61" spans="2:101">
      <c r="B61" s="247"/>
      <c r="C61" s="242"/>
      <c r="D61" s="243"/>
      <c r="E61" s="244"/>
      <c r="F61" s="244"/>
      <c r="G61" s="244"/>
      <c r="H61" s="245"/>
      <c r="I61" s="245"/>
      <c r="J61" s="245"/>
      <c r="K61" s="245"/>
      <c r="L61" s="245"/>
      <c r="M61" s="175"/>
      <c r="N61" s="247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</row>
    <row r="62" spans="2:101">
      <c r="B62" s="247"/>
      <c r="C62" s="242"/>
      <c r="D62" s="243"/>
      <c r="E62" s="244"/>
      <c r="F62" s="244"/>
      <c r="G62" s="244"/>
      <c r="H62" s="245"/>
      <c r="I62" s="245"/>
      <c r="J62" s="245"/>
      <c r="K62" s="245"/>
      <c r="L62" s="245"/>
      <c r="M62" s="175"/>
      <c r="N62" s="247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</row>
    <row r="63" spans="2:101">
      <c r="B63" s="247"/>
      <c r="C63" s="242"/>
      <c r="D63" s="243"/>
      <c r="E63" s="244"/>
      <c r="F63" s="244"/>
      <c r="G63" s="244"/>
      <c r="H63" s="245"/>
      <c r="I63" s="245"/>
      <c r="J63" s="245"/>
      <c r="K63" s="245"/>
      <c r="L63" s="245"/>
      <c r="M63" s="175"/>
      <c r="N63" s="247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</row>
    <row r="64" spans="2:101">
      <c r="B64" s="247"/>
      <c r="C64" s="242"/>
      <c r="D64" s="243"/>
      <c r="E64" s="244"/>
      <c r="F64" s="244"/>
      <c r="G64" s="244"/>
      <c r="H64" s="245"/>
      <c r="I64" s="245"/>
      <c r="J64" s="245"/>
      <c r="K64" s="245"/>
      <c r="L64" s="245"/>
      <c r="M64" s="175"/>
      <c r="N64" s="247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</row>
    <row r="65" spans="2:101">
      <c r="B65" s="247"/>
      <c r="C65" s="242"/>
      <c r="D65" s="243"/>
      <c r="E65" s="244"/>
      <c r="F65" s="244"/>
      <c r="G65" s="244"/>
      <c r="H65" s="245"/>
      <c r="I65" s="245"/>
      <c r="J65" s="245"/>
      <c r="K65" s="245"/>
      <c r="L65" s="245"/>
      <c r="M65" s="175"/>
      <c r="N65" s="247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</row>
    <row r="66" spans="2:101">
      <c r="B66" s="247"/>
      <c r="C66" s="242"/>
      <c r="D66" s="243"/>
      <c r="E66" s="244"/>
      <c r="F66" s="244"/>
      <c r="G66" s="244"/>
      <c r="H66" s="245"/>
      <c r="I66" s="245"/>
      <c r="J66" s="245"/>
      <c r="K66" s="245"/>
      <c r="L66" s="245"/>
      <c r="M66" s="175"/>
      <c r="N66" s="247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</row>
    <row r="67" spans="2:101">
      <c r="B67" s="247"/>
      <c r="C67" s="242"/>
      <c r="D67" s="243"/>
      <c r="E67" s="244"/>
      <c r="F67" s="244"/>
      <c r="G67" s="244"/>
      <c r="H67" s="245"/>
      <c r="I67" s="245"/>
      <c r="J67" s="245"/>
      <c r="K67" s="245"/>
      <c r="L67" s="245"/>
      <c r="M67" s="175"/>
      <c r="N67" s="247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</row>
    <row r="68" spans="2:101">
      <c r="B68" s="247"/>
      <c r="C68" s="242"/>
      <c r="D68" s="243"/>
      <c r="E68" s="244"/>
      <c r="F68" s="244"/>
      <c r="G68" s="244"/>
      <c r="H68" s="245"/>
      <c r="I68" s="245"/>
      <c r="J68" s="245"/>
      <c r="K68" s="245"/>
      <c r="L68" s="245"/>
      <c r="M68" s="175"/>
      <c r="N68" s="247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</row>
    <row r="69" spans="2:101">
      <c r="B69" s="247"/>
      <c r="C69" s="242"/>
      <c r="D69" s="243"/>
      <c r="E69" s="244"/>
      <c r="F69" s="244"/>
      <c r="G69" s="244"/>
      <c r="H69" s="245"/>
      <c r="I69" s="245"/>
      <c r="J69" s="245"/>
      <c r="K69" s="245"/>
      <c r="L69" s="245"/>
      <c r="M69" s="175"/>
      <c r="N69" s="247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</row>
    <row r="70" spans="2:101">
      <c r="B70" s="247"/>
      <c r="C70" s="242"/>
      <c r="D70" s="243"/>
      <c r="E70" s="244"/>
      <c r="F70" s="244"/>
      <c r="G70" s="244"/>
      <c r="H70" s="245"/>
      <c r="I70" s="245"/>
      <c r="J70" s="245"/>
      <c r="K70" s="245"/>
      <c r="L70" s="245"/>
      <c r="M70" s="175"/>
      <c r="N70" s="247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</row>
    <row r="71" spans="2:101">
      <c r="B71" s="247"/>
      <c r="C71" s="242"/>
      <c r="D71" s="243"/>
      <c r="E71" s="244"/>
      <c r="F71" s="244"/>
      <c r="G71" s="244"/>
      <c r="H71" s="245"/>
      <c r="I71" s="245"/>
      <c r="J71" s="245"/>
      <c r="K71" s="245"/>
      <c r="L71" s="245"/>
      <c r="M71" s="175"/>
      <c r="N71" s="247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</row>
    <row r="72" spans="2:101">
      <c r="B72" s="247"/>
      <c r="C72" s="242"/>
      <c r="D72" s="243"/>
      <c r="E72" s="244"/>
      <c r="F72" s="244"/>
      <c r="G72" s="244"/>
      <c r="H72" s="245"/>
      <c r="I72" s="245"/>
      <c r="J72" s="245"/>
      <c r="K72" s="245"/>
      <c r="L72" s="245"/>
      <c r="M72" s="175"/>
      <c r="N72" s="247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</row>
    <row r="73" spans="2:101">
      <c r="B73" s="247"/>
      <c r="C73" s="242"/>
      <c r="D73" s="243"/>
      <c r="E73" s="244"/>
      <c r="F73" s="244"/>
      <c r="G73" s="244"/>
      <c r="H73" s="245"/>
      <c r="I73" s="245"/>
      <c r="J73" s="245"/>
      <c r="K73" s="245"/>
      <c r="L73" s="245"/>
      <c r="M73" s="175"/>
      <c r="N73" s="247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</row>
    <row r="74" spans="2:101">
      <c r="B74" s="247"/>
      <c r="C74" s="242"/>
      <c r="D74" s="243"/>
      <c r="E74" s="244"/>
      <c r="F74" s="244"/>
      <c r="G74" s="244"/>
      <c r="H74" s="245"/>
      <c r="I74" s="245"/>
      <c r="J74" s="245"/>
      <c r="K74" s="245"/>
      <c r="L74" s="245"/>
      <c r="M74" s="175"/>
      <c r="N74" s="247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</row>
    <row r="75" spans="2:101">
      <c r="B75" s="247"/>
      <c r="C75" s="242"/>
      <c r="D75" s="243"/>
      <c r="E75" s="244"/>
      <c r="F75" s="244"/>
      <c r="G75" s="244"/>
      <c r="H75" s="245"/>
      <c r="I75" s="245"/>
      <c r="J75" s="245"/>
      <c r="K75" s="245"/>
      <c r="L75" s="245"/>
      <c r="M75" s="175"/>
      <c r="N75" s="247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</row>
    <row r="76" spans="2:101">
      <c r="B76" s="247"/>
      <c r="C76" s="242"/>
      <c r="D76" s="243"/>
      <c r="E76" s="244"/>
      <c r="F76" s="244"/>
      <c r="G76" s="244"/>
      <c r="H76" s="245"/>
      <c r="I76" s="245"/>
      <c r="J76" s="245"/>
      <c r="K76" s="245"/>
      <c r="L76" s="245"/>
      <c r="M76" s="175"/>
      <c r="N76" s="247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</row>
    <row r="77" spans="2:101">
      <c r="B77" s="247"/>
      <c r="C77" s="242"/>
      <c r="D77" s="243"/>
      <c r="E77" s="244"/>
      <c r="F77" s="244"/>
      <c r="G77" s="244"/>
      <c r="H77" s="245"/>
      <c r="I77" s="245"/>
      <c r="J77" s="245"/>
      <c r="K77" s="245"/>
      <c r="L77" s="245"/>
      <c r="M77" s="175"/>
      <c r="N77" s="247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</row>
    <row r="78" spans="2:101">
      <c r="B78" s="247"/>
      <c r="C78" s="242"/>
      <c r="D78" s="243"/>
      <c r="E78" s="244"/>
      <c r="F78" s="244"/>
      <c r="G78" s="244"/>
      <c r="H78" s="245"/>
      <c r="I78" s="245"/>
      <c r="J78" s="245"/>
      <c r="K78" s="245"/>
      <c r="L78" s="245"/>
      <c r="M78" s="175"/>
      <c r="N78" s="247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</row>
    <row r="79" spans="2:101">
      <c r="B79" s="247"/>
      <c r="C79" s="242"/>
      <c r="D79" s="243"/>
      <c r="E79" s="244"/>
      <c r="F79" s="244"/>
      <c r="G79" s="244"/>
      <c r="H79" s="245"/>
      <c r="I79" s="245"/>
      <c r="J79" s="245"/>
      <c r="K79" s="245"/>
      <c r="L79" s="245"/>
      <c r="M79" s="175"/>
      <c r="N79" s="247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</row>
    <row r="80" spans="2:101">
      <c r="B80" s="247"/>
      <c r="C80" s="242"/>
      <c r="D80" s="243"/>
      <c r="E80" s="244"/>
      <c r="F80" s="244"/>
      <c r="G80" s="244"/>
      <c r="H80" s="245"/>
      <c r="I80" s="245"/>
      <c r="J80" s="245"/>
      <c r="K80" s="245"/>
      <c r="L80" s="245"/>
      <c r="M80" s="175"/>
      <c r="N80" s="247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</row>
    <row r="81" spans="2:101">
      <c r="B81" s="247"/>
      <c r="C81" s="242"/>
      <c r="D81" s="243"/>
      <c r="E81" s="244"/>
      <c r="F81" s="244"/>
      <c r="G81" s="244"/>
      <c r="H81" s="245"/>
      <c r="I81" s="245"/>
      <c r="J81" s="245"/>
      <c r="K81" s="245"/>
      <c r="L81" s="245"/>
      <c r="M81" s="175"/>
      <c r="N81" s="247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</row>
    <row r="82" spans="2:101">
      <c r="B82" s="247"/>
      <c r="C82" s="242"/>
      <c r="D82" s="243"/>
      <c r="E82" s="244"/>
      <c r="F82" s="244"/>
      <c r="G82" s="244"/>
      <c r="H82" s="245"/>
      <c r="I82" s="245"/>
      <c r="J82" s="245"/>
      <c r="K82" s="245"/>
      <c r="L82" s="245"/>
      <c r="M82" s="175"/>
      <c r="N82" s="247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</row>
    <row r="83" spans="2:101">
      <c r="B83" s="247"/>
      <c r="C83" s="242"/>
      <c r="D83" s="243"/>
      <c r="E83" s="244"/>
      <c r="F83" s="244"/>
      <c r="G83" s="244"/>
      <c r="H83" s="245"/>
      <c r="I83" s="245"/>
      <c r="J83" s="245"/>
      <c r="K83" s="245"/>
      <c r="L83" s="245"/>
      <c r="M83" s="175"/>
      <c r="N83" s="247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</row>
    <row r="84" spans="2:101">
      <c r="B84" s="247"/>
      <c r="C84" s="242"/>
      <c r="D84" s="243"/>
      <c r="E84" s="244"/>
      <c r="F84" s="244"/>
      <c r="G84" s="244"/>
      <c r="H84" s="245"/>
      <c r="I84" s="245"/>
      <c r="J84" s="245"/>
      <c r="K84" s="245"/>
      <c r="L84" s="245"/>
      <c r="M84" s="175"/>
      <c r="N84" s="247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</row>
    <row r="85" spans="2:101">
      <c r="B85" s="247"/>
      <c r="C85" s="242"/>
      <c r="D85" s="243"/>
      <c r="E85" s="244"/>
      <c r="F85" s="244"/>
      <c r="G85" s="244"/>
      <c r="H85" s="245"/>
      <c r="I85" s="245"/>
      <c r="J85" s="245"/>
      <c r="K85" s="245"/>
      <c r="L85" s="245"/>
      <c r="M85" s="175"/>
      <c r="N85" s="247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</row>
    <row r="86" spans="2:101">
      <c r="B86" s="247"/>
      <c r="C86" s="242"/>
      <c r="D86" s="243"/>
      <c r="E86" s="244"/>
      <c r="F86" s="244"/>
      <c r="G86" s="244"/>
      <c r="H86" s="245"/>
      <c r="I86" s="245"/>
      <c r="J86" s="245"/>
      <c r="K86" s="245"/>
      <c r="L86" s="245"/>
      <c r="M86" s="175"/>
      <c r="N86" s="247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</row>
    <row r="87" spans="2:101">
      <c r="B87" s="247"/>
      <c r="C87" s="242"/>
      <c r="D87" s="243"/>
      <c r="E87" s="244"/>
      <c r="F87" s="244"/>
      <c r="G87" s="244"/>
      <c r="H87" s="245"/>
      <c r="I87" s="245"/>
      <c r="J87" s="245"/>
      <c r="K87" s="245"/>
      <c r="L87" s="245"/>
      <c r="M87" s="175"/>
      <c r="N87" s="247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</row>
    <row r="88" spans="2:101">
      <c r="B88" s="247"/>
      <c r="C88" s="242"/>
      <c r="D88" s="243"/>
      <c r="E88" s="244"/>
      <c r="F88" s="244"/>
      <c r="G88" s="244"/>
      <c r="H88" s="245"/>
      <c r="I88" s="245"/>
      <c r="J88" s="245"/>
      <c r="K88" s="245"/>
      <c r="L88" s="245"/>
      <c r="M88" s="175"/>
      <c r="N88" s="247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</row>
    <row r="89" spans="2:101">
      <c r="B89" s="247"/>
      <c r="C89" s="242"/>
      <c r="D89" s="243"/>
      <c r="E89" s="244"/>
      <c r="F89" s="244"/>
      <c r="G89" s="244"/>
      <c r="H89" s="245"/>
      <c r="I89" s="245"/>
      <c r="J89" s="245"/>
      <c r="K89" s="245"/>
      <c r="L89" s="245"/>
      <c r="M89" s="175"/>
      <c r="N89" s="247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</row>
    <row r="90" spans="2:101">
      <c r="B90" s="247"/>
      <c r="C90" s="242"/>
      <c r="D90" s="243"/>
      <c r="E90" s="244"/>
      <c r="F90" s="244"/>
      <c r="G90" s="244"/>
      <c r="H90" s="245"/>
      <c r="I90" s="245"/>
      <c r="J90" s="245"/>
      <c r="K90" s="245"/>
      <c r="L90" s="245"/>
      <c r="M90" s="175"/>
      <c r="N90" s="247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</row>
    <row r="91" spans="2:101">
      <c r="B91" s="247"/>
      <c r="C91" s="242"/>
      <c r="D91" s="243"/>
      <c r="E91" s="244"/>
      <c r="F91" s="244"/>
      <c r="G91" s="244"/>
      <c r="H91" s="245"/>
      <c r="I91" s="245"/>
      <c r="J91" s="245"/>
      <c r="K91" s="245"/>
      <c r="L91" s="245"/>
      <c r="M91" s="175"/>
      <c r="N91" s="247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</row>
    <row r="92" spans="2:101">
      <c r="B92" s="247"/>
      <c r="C92" s="242"/>
      <c r="D92" s="243"/>
      <c r="E92" s="244"/>
      <c r="F92" s="244"/>
      <c r="G92" s="244"/>
      <c r="H92" s="245"/>
      <c r="I92" s="245"/>
      <c r="J92" s="245"/>
      <c r="K92" s="245"/>
      <c r="L92" s="245"/>
      <c r="M92" s="175"/>
      <c r="N92" s="247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</row>
    <row r="93" spans="2:101">
      <c r="B93" s="247"/>
      <c r="C93" s="242"/>
      <c r="D93" s="243"/>
      <c r="E93" s="244"/>
      <c r="F93" s="244"/>
      <c r="G93" s="244"/>
      <c r="H93" s="245"/>
      <c r="I93" s="245"/>
      <c r="J93" s="245"/>
      <c r="K93" s="245"/>
      <c r="L93" s="245"/>
      <c r="M93" s="175"/>
      <c r="N93" s="247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</row>
    <row r="94" spans="2:101">
      <c r="B94" s="247"/>
      <c r="C94" s="242"/>
      <c r="D94" s="243"/>
      <c r="E94" s="244"/>
      <c r="F94" s="244"/>
      <c r="G94" s="244"/>
      <c r="H94" s="245"/>
      <c r="I94" s="245"/>
      <c r="J94" s="245"/>
      <c r="K94" s="245"/>
      <c r="L94" s="245"/>
      <c r="M94" s="175"/>
      <c r="N94" s="247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</row>
    <row r="95" spans="2:101">
      <c r="B95" s="247"/>
      <c r="C95" s="242"/>
      <c r="D95" s="243"/>
      <c r="E95" s="244"/>
      <c r="F95" s="244"/>
      <c r="G95" s="244"/>
      <c r="H95" s="245"/>
      <c r="I95" s="245"/>
      <c r="J95" s="245"/>
      <c r="K95" s="245"/>
      <c r="L95" s="245"/>
      <c r="M95" s="175"/>
      <c r="N95" s="247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</row>
    <row r="96" spans="2:101">
      <c r="B96" s="247"/>
      <c r="C96" s="242"/>
      <c r="D96" s="243"/>
      <c r="E96" s="244"/>
      <c r="F96" s="244"/>
      <c r="G96" s="244"/>
      <c r="H96" s="245"/>
      <c r="I96" s="245"/>
      <c r="J96" s="245"/>
      <c r="K96" s="245"/>
      <c r="L96" s="245"/>
      <c r="M96" s="175"/>
      <c r="N96" s="247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</row>
    <row r="97" spans="2:101">
      <c r="B97" s="247"/>
      <c r="C97" s="242"/>
      <c r="D97" s="243"/>
      <c r="E97" s="244"/>
      <c r="F97" s="244"/>
      <c r="G97" s="244"/>
      <c r="H97" s="245"/>
      <c r="I97" s="245"/>
      <c r="J97" s="245"/>
      <c r="K97" s="245"/>
      <c r="L97" s="245"/>
      <c r="M97" s="175"/>
      <c r="N97" s="247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</row>
    <row r="98" spans="2:101">
      <c r="B98" s="247"/>
      <c r="C98" s="242"/>
      <c r="D98" s="243"/>
      <c r="E98" s="244"/>
      <c r="F98" s="244"/>
      <c r="G98" s="244"/>
      <c r="H98" s="245"/>
      <c r="I98" s="245"/>
      <c r="J98" s="245"/>
      <c r="K98" s="245"/>
      <c r="L98" s="245"/>
      <c r="M98" s="175"/>
      <c r="N98" s="247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</row>
    <row r="99" spans="2:101">
      <c r="B99" s="247"/>
      <c r="C99" s="242"/>
      <c r="D99" s="243"/>
      <c r="E99" s="244"/>
      <c r="F99" s="244"/>
      <c r="G99" s="244"/>
      <c r="H99" s="245"/>
      <c r="I99" s="245"/>
      <c r="J99" s="245"/>
      <c r="K99" s="245"/>
      <c r="L99" s="245"/>
      <c r="M99" s="175"/>
      <c r="N99" s="247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</row>
    <row r="100" spans="2:101">
      <c r="B100" s="247"/>
      <c r="C100" s="242"/>
      <c r="D100" s="243"/>
      <c r="E100" s="244"/>
      <c r="F100" s="244"/>
      <c r="G100" s="244"/>
      <c r="H100" s="245"/>
      <c r="I100" s="245"/>
      <c r="J100" s="245"/>
      <c r="K100" s="245"/>
      <c r="L100" s="245"/>
      <c r="M100" s="175"/>
      <c r="N100" s="247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</row>
    <row r="101" spans="2:101">
      <c r="B101" s="247"/>
      <c r="C101" s="242"/>
      <c r="D101" s="243"/>
      <c r="E101" s="244"/>
      <c r="F101" s="244"/>
      <c r="G101" s="244"/>
      <c r="H101" s="245"/>
      <c r="I101" s="245"/>
      <c r="J101" s="245"/>
      <c r="K101" s="245"/>
      <c r="L101" s="245"/>
      <c r="M101" s="175"/>
      <c r="N101" s="247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</row>
    <row r="102" spans="2:101">
      <c r="B102" s="247"/>
      <c r="C102" s="242"/>
      <c r="D102" s="243"/>
      <c r="E102" s="244"/>
      <c r="F102" s="244"/>
      <c r="G102" s="244"/>
      <c r="H102" s="245"/>
      <c r="I102" s="245"/>
      <c r="J102" s="245"/>
      <c r="K102" s="245"/>
      <c r="L102" s="245"/>
      <c r="M102" s="175"/>
      <c r="N102" s="247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</row>
    <row r="103" spans="2:101">
      <c r="B103" s="247"/>
      <c r="C103" s="242"/>
      <c r="D103" s="243"/>
      <c r="E103" s="244"/>
      <c r="F103" s="244"/>
      <c r="G103" s="244"/>
      <c r="H103" s="245"/>
      <c r="I103" s="245"/>
      <c r="J103" s="245"/>
      <c r="K103" s="245"/>
      <c r="L103" s="245"/>
      <c r="M103" s="175"/>
      <c r="N103" s="247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</row>
    <row r="104" spans="2:101">
      <c r="B104" s="247"/>
      <c r="C104" s="242"/>
      <c r="D104" s="243"/>
      <c r="E104" s="244"/>
      <c r="F104" s="244"/>
      <c r="G104" s="244"/>
      <c r="H104" s="245"/>
      <c r="I104" s="245"/>
      <c r="J104" s="245"/>
      <c r="K104" s="245"/>
      <c r="L104" s="245"/>
      <c r="M104" s="175"/>
      <c r="N104" s="247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</row>
    <row r="105" spans="2:101">
      <c r="B105" s="247"/>
      <c r="C105" s="242"/>
      <c r="D105" s="243"/>
      <c r="E105" s="244"/>
      <c r="F105" s="244"/>
      <c r="G105" s="244"/>
      <c r="H105" s="245"/>
      <c r="I105" s="245"/>
      <c r="J105" s="245"/>
      <c r="K105" s="245"/>
      <c r="L105" s="245"/>
      <c r="M105" s="175"/>
      <c r="N105" s="247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</row>
    <row r="106" spans="2:101">
      <c r="B106" s="247"/>
      <c r="C106" s="242"/>
      <c r="D106" s="243"/>
      <c r="E106" s="244"/>
      <c r="F106" s="244"/>
      <c r="G106" s="244"/>
      <c r="H106" s="245"/>
      <c r="I106" s="245"/>
      <c r="J106" s="245"/>
      <c r="K106" s="245"/>
      <c r="L106" s="245"/>
      <c r="M106" s="175"/>
      <c r="N106" s="247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</row>
    <row r="107" spans="2:101">
      <c r="B107" s="247"/>
      <c r="C107" s="242"/>
      <c r="D107" s="243"/>
      <c r="E107" s="244"/>
      <c r="F107" s="244"/>
      <c r="G107" s="244"/>
      <c r="H107" s="245"/>
      <c r="I107" s="245"/>
      <c r="J107" s="245"/>
      <c r="K107" s="245"/>
      <c r="L107" s="245"/>
      <c r="M107" s="175"/>
      <c r="N107" s="247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</row>
    <row r="108" spans="2:101">
      <c r="B108" s="247"/>
      <c r="C108" s="242"/>
      <c r="D108" s="243"/>
      <c r="E108" s="244"/>
      <c r="F108" s="244"/>
      <c r="G108" s="244"/>
      <c r="H108" s="281"/>
      <c r="I108" s="281"/>
      <c r="J108" s="281"/>
      <c r="K108" s="281"/>
      <c r="L108" s="281"/>
      <c r="M108" s="175"/>
      <c r="N108" s="247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</row>
    <row r="109" spans="2:101">
      <c r="B109" s="247"/>
      <c r="C109" s="242"/>
      <c r="D109" s="243"/>
      <c r="E109" s="244"/>
      <c r="F109" s="244"/>
      <c r="G109" s="244"/>
      <c r="H109" s="281"/>
      <c r="I109" s="281"/>
      <c r="J109" s="281"/>
      <c r="K109" s="281"/>
      <c r="L109" s="281"/>
      <c r="M109" s="175"/>
      <c r="N109" s="247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</row>
    <row r="110" spans="2:101">
      <c r="B110" s="247"/>
      <c r="C110" s="242"/>
      <c r="D110" s="243"/>
      <c r="E110" s="244"/>
      <c r="F110" s="244"/>
      <c r="G110" s="244"/>
      <c r="H110" s="281"/>
      <c r="I110" s="281"/>
      <c r="J110" s="281"/>
      <c r="K110" s="281"/>
      <c r="L110" s="281"/>
      <c r="M110" s="175"/>
      <c r="N110" s="247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</row>
    <row r="111" spans="2:101">
      <c r="B111" s="247"/>
      <c r="C111" s="242"/>
      <c r="D111" s="243"/>
      <c r="E111" s="244"/>
      <c r="F111" s="244"/>
      <c r="G111" s="244"/>
      <c r="H111" s="281"/>
      <c r="I111" s="281"/>
      <c r="J111" s="281"/>
      <c r="K111" s="281"/>
      <c r="L111" s="281"/>
      <c r="M111" s="175"/>
      <c r="N111" s="247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</row>
    <row r="112" spans="2:101">
      <c r="B112" s="247"/>
      <c r="C112" s="242"/>
      <c r="D112" s="243"/>
      <c r="E112" s="244"/>
      <c r="F112" s="244"/>
      <c r="G112" s="244"/>
      <c r="H112" s="281"/>
      <c r="I112" s="281"/>
      <c r="J112" s="281"/>
      <c r="K112" s="281"/>
      <c r="L112" s="281"/>
      <c r="M112" s="175"/>
      <c r="N112" s="247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</row>
    <row r="113" spans="2:101">
      <c r="B113" s="247"/>
      <c r="C113" s="242"/>
      <c r="D113" s="243"/>
      <c r="E113" s="244"/>
      <c r="F113" s="244"/>
      <c r="G113" s="244"/>
      <c r="H113" s="281"/>
      <c r="I113" s="281"/>
      <c r="J113" s="281"/>
      <c r="K113" s="281"/>
      <c r="L113" s="281"/>
      <c r="M113" s="175"/>
      <c r="N113" s="247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</row>
    <row r="114" spans="2:101">
      <c r="B114" s="247"/>
      <c r="C114" s="242"/>
      <c r="D114" s="243"/>
      <c r="E114" s="244"/>
      <c r="F114" s="244"/>
      <c r="G114" s="244"/>
      <c r="H114" s="281"/>
      <c r="I114" s="281"/>
      <c r="J114" s="281"/>
      <c r="K114" s="281"/>
      <c r="L114" s="281"/>
      <c r="M114" s="175"/>
      <c r="N114" s="247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</row>
    <row r="115" spans="2:101">
      <c r="B115" s="247"/>
      <c r="C115" s="242"/>
      <c r="D115" s="243"/>
      <c r="E115" s="244"/>
      <c r="F115" s="244"/>
      <c r="G115" s="244"/>
      <c r="H115" s="281"/>
      <c r="I115" s="281"/>
      <c r="J115" s="281"/>
      <c r="K115" s="281"/>
      <c r="L115" s="281"/>
      <c r="M115" s="175"/>
      <c r="N115" s="247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</row>
    <row r="116" spans="2:101">
      <c r="B116" s="247"/>
      <c r="C116" s="242"/>
      <c r="D116" s="243"/>
      <c r="E116" s="244"/>
      <c r="F116" s="244"/>
      <c r="G116" s="244"/>
      <c r="H116" s="281"/>
      <c r="I116" s="281"/>
      <c r="J116" s="281"/>
      <c r="K116" s="281"/>
      <c r="L116" s="281"/>
      <c r="M116" s="175"/>
      <c r="N116" s="247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</row>
    <row r="117" spans="2:101">
      <c r="B117" s="247"/>
      <c r="C117" s="242"/>
      <c r="D117" s="243"/>
      <c r="E117" s="244"/>
      <c r="F117" s="244"/>
      <c r="G117" s="244"/>
      <c r="H117" s="281"/>
      <c r="I117" s="281"/>
      <c r="J117" s="281"/>
      <c r="K117" s="281"/>
      <c r="L117" s="281"/>
      <c r="M117" s="175"/>
      <c r="N117" s="247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</row>
    <row r="118" spans="2:101">
      <c r="B118" s="247"/>
      <c r="C118" s="242"/>
      <c r="D118" s="243"/>
      <c r="E118" s="244"/>
      <c r="F118" s="244"/>
      <c r="G118" s="244"/>
      <c r="H118" s="281"/>
      <c r="I118" s="281"/>
      <c r="J118" s="281"/>
      <c r="K118" s="281"/>
      <c r="L118" s="281"/>
      <c r="M118" s="175"/>
      <c r="N118" s="247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</row>
    <row r="119" spans="2:101">
      <c r="B119" s="247"/>
      <c r="C119" s="242"/>
      <c r="D119" s="243"/>
      <c r="E119" s="244"/>
      <c r="F119" s="244"/>
      <c r="G119" s="244"/>
      <c r="H119" s="281"/>
      <c r="I119" s="281"/>
      <c r="J119" s="281"/>
      <c r="K119" s="281"/>
      <c r="L119" s="281"/>
      <c r="M119" s="175"/>
      <c r="N119" s="247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</row>
    <row r="120" spans="2:101">
      <c r="B120" s="247"/>
      <c r="C120" s="242"/>
      <c r="D120" s="243"/>
      <c r="E120" s="244"/>
      <c r="F120" s="244"/>
      <c r="G120" s="244"/>
      <c r="H120" s="281"/>
      <c r="I120" s="281"/>
      <c r="J120" s="281"/>
      <c r="K120" s="281"/>
      <c r="L120" s="281"/>
      <c r="M120" s="175"/>
      <c r="N120" s="247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</row>
    <row r="121" spans="2:101">
      <c r="B121" s="247"/>
      <c r="C121" s="242"/>
      <c r="D121" s="243"/>
      <c r="E121" s="244"/>
      <c r="F121" s="244"/>
      <c r="G121" s="244"/>
      <c r="H121" s="281"/>
      <c r="I121" s="281"/>
      <c r="J121" s="281"/>
      <c r="K121" s="281"/>
      <c r="L121" s="281"/>
      <c r="M121" s="175"/>
      <c r="N121" s="247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</row>
    <row r="122" spans="2:101">
      <c r="B122" s="247"/>
      <c r="C122" s="242"/>
      <c r="D122" s="243"/>
      <c r="E122" s="244"/>
      <c r="F122" s="244"/>
      <c r="G122" s="244"/>
      <c r="H122" s="281"/>
      <c r="I122" s="281"/>
      <c r="J122" s="281"/>
      <c r="K122" s="281"/>
      <c r="L122" s="281"/>
      <c r="M122" s="175"/>
      <c r="N122" s="247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</row>
    <row r="123" spans="2:101">
      <c r="B123" s="247"/>
      <c r="C123" s="242"/>
      <c r="D123" s="243"/>
      <c r="E123" s="244"/>
      <c r="F123" s="244"/>
      <c r="G123" s="244"/>
      <c r="H123" s="281"/>
      <c r="I123" s="281"/>
      <c r="J123" s="281"/>
      <c r="K123" s="281"/>
      <c r="L123" s="281"/>
      <c r="M123" s="175"/>
      <c r="N123" s="247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</row>
    <row r="124" spans="2:101">
      <c r="B124" s="247"/>
      <c r="C124" s="242"/>
      <c r="D124" s="243"/>
      <c r="E124" s="244"/>
      <c r="F124" s="244"/>
      <c r="G124" s="244"/>
      <c r="H124" s="281"/>
      <c r="I124" s="281"/>
      <c r="J124" s="281"/>
      <c r="K124" s="281"/>
      <c r="L124" s="281"/>
      <c r="M124" s="175"/>
      <c r="N124" s="247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</row>
    <row r="125" spans="2:101">
      <c r="B125" s="247"/>
      <c r="C125" s="242"/>
      <c r="D125" s="243"/>
      <c r="E125" s="244"/>
      <c r="F125" s="244"/>
      <c r="G125" s="244"/>
      <c r="H125" s="281"/>
      <c r="I125" s="281"/>
      <c r="J125" s="281"/>
      <c r="K125" s="281"/>
      <c r="L125" s="281"/>
      <c r="M125" s="175"/>
      <c r="N125" s="247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</row>
    <row r="126" spans="2:101">
      <c r="B126" s="247"/>
      <c r="C126" s="242"/>
      <c r="D126" s="243"/>
      <c r="E126" s="244"/>
      <c r="F126" s="244"/>
      <c r="G126" s="244"/>
      <c r="H126" s="281"/>
      <c r="I126" s="281"/>
      <c r="J126" s="281"/>
      <c r="K126" s="281"/>
      <c r="L126" s="281"/>
      <c r="M126" s="175"/>
      <c r="N126" s="247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</row>
    <row r="127" spans="2:101">
      <c r="B127" s="247"/>
      <c r="C127" s="242"/>
      <c r="D127" s="243"/>
      <c r="E127" s="244"/>
      <c r="F127" s="244"/>
      <c r="G127" s="244"/>
      <c r="H127" s="281"/>
      <c r="I127" s="281"/>
      <c r="J127" s="281"/>
      <c r="K127" s="281"/>
      <c r="L127" s="281"/>
      <c r="M127" s="175"/>
      <c r="N127" s="247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</row>
    <row r="128" spans="2:101">
      <c r="B128" s="247"/>
      <c r="C128" s="242"/>
      <c r="D128" s="243"/>
      <c r="E128" s="244"/>
      <c r="F128" s="244"/>
      <c r="G128" s="244"/>
      <c r="H128" s="281"/>
      <c r="I128" s="281"/>
      <c r="J128" s="281"/>
      <c r="K128" s="281"/>
      <c r="L128" s="281"/>
      <c r="M128" s="175"/>
      <c r="N128" s="247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</row>
    <row r="129" spans="2:101">
      <c r="B129" s="247"/>
      <c r="C129" s="242"/>
      <c r="D129" s="243"/>
      <c r="E129" s="244"/>
      <c r="F129" s="244"/>
      <c r="G129" s="244"/>
      <c r="H129" s="281"/>
      <c r="I129" s="281"/>
      <c r="J129" s="281"/>
      <c r="K129" s="281"/>
      <c r="L129" s="281"/>
      <c r="M129" s="175"/>
      <c r="N129" s="247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</row>
    <row r="130" spans="2:101">
      <c r="B130" s="247"/>
      <c r="C130" s="242"/>
      <c r="D130" s="243"/>
      <c r="E130" s="244"/>
      <c r="F130" s="244"/>
      <c r="G130" s="244"/>
      <c r="H130" s="281"/>
      <c r="I130" s="281"/>
      <c r="J130" s="281"/>
      <c r="K130" s="281"/>
      <c r="L130" s="281"/>
      <c r="M130" s="175"/>
      <c r="N130" s="247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</row>
    <row r="131" spans="2:101">
      <c r="B131" s="247"/>
      <c r="C131" s="242"/>
      <c r="D131" s="243"/>
      <c r="E131" s="244"/>
      <c r="F131" s="244"/>
      <c r="G131" s="244"/>
      <c r="H131" s="281"/>
      <c r="I131" s="281"/>
      <c r="J131" s="281"/>
      <c r="K131" s="281"/>
      <c r="L131" s="281"/>
      <c r="M131" s="175"/>
      <c r="N131" s="247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</row>
    <row r="132" spans="2:101">
      <c r="B132" s="247"/>
      <c r="C132" s="242"/>
      <c r="D132" s="243"/>
      <c r="E132" s="244"/>
      <c r="F132" s="244"/>
      <c r="G132" s="244"/>
      <c r="H132" s="281"/>
      <c r="I132" s="281"/>
      <c r="J132" s="281"/>
      <c r="K132" s="281"/>
      <c r="L132" s="281"/>
      <c r="M132" s="175"/>
      <c r="N132" s="247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</row>
    <row r="133" spans="2:101">
      <c r="B133" s="247"/>
      <c r="C133" s="242"/>
      <c r="D133" s="243"/>
      <c r="E133" s="244"/>
      <c r="F133" s="244"/>
      <c r="G133" s="244"/>
      <c r="H133" s="281"/>
      <c r="I133" s="281"/>
      <c r="J133" s="281"/>
      <c r="K133" s="281"/>
      <c r="L133" s="281"/>
      <c r="M133" s="175"/>
      <c r="N133" s="247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</row>
    <row r="134" spans="2:101">
      <c r="B134" s="247"/>
      <c r="C134" s="242"/>
      <c r="D134" s="243"/>
      <c r="E134" s="244"/>
      <c r="F134" s="244"/>
      <c r="G134" s="244"/>
      <c r="H134" s="281"/>
      <c r="I134" s="281"/>
      <c r="J134" s="281"/>
      <c r="K134" s="281"/>
      <c r="L134" s="281"/>
      <c r="M134" s="175"/>
      <c r="N134" s="247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</row>
    <row r="135" spans="2:101">
      <c r="B135" s="247"/>
      <c r="C135" s="242"/>
      <c r="D135" s="243"/>
      <c r="E135" s="244"/>
      <c r="F135" s="244"/>
      <c r="G135" s="244"/>
      <c r="H135" s="281"/>
      <c r="I135" s="281"/>
      <c r="J135" s="281"/>
      <c r="K135" s="281"/>
      <c r="L135" s="281"/>
      <c r="M135" s="175"/>
      <c r="N135" s="247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  <c r="BU135" s="175"/>
      <c r="BV135" s="175"/>
      <c r="BW135" s="175"/>
      <c r="BX135" s="175"/>
      <c r="BY135" s="175"/>
      <c r="BZ135" s="175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</row>
    <row r="136" spans="2:101">
      <c r="B136" s="247"/>
      <c r="C136" s="242"/>
      <c r="D136" s="243"/>
      <c r="E136" s="244"/>
      <c r="F136" s="244"/>
      <c r="G136" s="244"/>
      <c r="H136" s="281"/>
      <c r="I136" s="281"/>
      <c r="J136" s="281"/>
      <c r="K136" s="281"/>
      <c r="L136" s="281"/>
      <c r="M136" s="175"/>
      <c r="N136" s="247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  <c r="BU136" s="175"/>
      <c r="BV136" s="175"/>
      <c r="BW136" s="175"/>
      <c r="BX136" s="175"/>
      <c r="BY136" s="175"/>
      <c r="BZ136" s="175"/>
      <c r="CA136" s="175"/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</row>
    <row r="137" spans="2:101">
      <c r="B137" s="247"/>
      <c r="C137" s="242"/>
      <c r="D137" s="243"/>
      <c r="E137" s="244"/>
      <c r="F137" s="244"/>
      <c r="G137" s="244"/>
      <c r="H137" s="281"/>
      <c r="I137" s="281"/>
      <c r="J137" s="281"/>
      <c r="K137" s="281"/>
      <c r="L137" s="281"/>
      <c r="M137" s="175"/>
      <c r="N137" s="247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</row>
    <row r="138" spans="2:101">
      <c r="B138" s="247"/>
      <c r="C138" s="242"/>
      <c r="D138" s="243"/>
      <c r="E138" s="244"/>
      <c r="F138" s="244"/>
      <c r="G138" s="244"/>
      <c r="H138" s="281"/>
      <c r="I138" s="281"/>
      <c r="J138" s="281"/>
      <c r="K138" s="281"/>
      <c r="L138" s="281"/>
      <c r="M138" s="175"/>
      <c r="N138" s="247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</row>
    <row r="139" spans="2:101">
      <c r="B139" s="247"/>
      <c r="C139" s="242"/>
      <c r="D139" s="243"/>
      <c r="E139" s="244"/>
      <c r="F139" s="244"/>
      <c r="G139" s="244"/>
      <c r="H139" s="281"/>
      <c r="I139" s="281"/>
      <c r="J139" s="281"/>
      <c r="K139" s="281"/>
      <c r="L139" s="281"/>
      <c r="M139" s="175"/>
      <c r="N139" s="247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</row>
    <row r="140" spans="2:101">
      <c r="B140" s="247"/>
      <c r="C140" s="242"/>
      <c r="D140" s="243"/>
      <c r="E140" s="244"/>
      <c r="F140" s="244"/>
      <c r="G140" s="244"/>
      <c r="H140" s="281"/>
      <c r="I140" s="281"/>
      <c r="J140" s="281"/>
      <c r="K140" s="281"/>
      <c r="L140" s="281"/>
      <c r="M140" s="175"/>
      <c r="N140" s="247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</row>
    <row r="141" spans="2:101">
      <c r="B141" s="247"/>
      <c r="C141" s="242"/>
      <c r="D141" s="243"/>
      <c r="E141" s="244"/>
      <c r="F141" s="244"/>
      <c r="G141" s="244"/>
      <c r="H141" s="281"/>
      <c r="I141" s="281"/>
      <c r="J141" s="281"/>
      <c r="K141" s="281"/>
      <c r="L141" s="281"/>
      <c r="M141" s="175"/>
      <c r="N141" s="247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</row>
    <row r="142" spans="2:101">
      <c r="B142" s="247"/>
      <c r="C142" s="242"/>
      <c r="D142" s="243"/>
      <c r="E142" s="244"/>
      <c r="F142" s="244"/>
      <c r="G142" s="244"/>
      <c r="H142" s="281"/>
      <c r="I142" s="281"/>
      <c r="J142" s="281"/>
      <c r="K142" s="281"/>
      <c r="L142" s="281"/>
      <c r="M142" s="175"/>
      <c r="N142" s="247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</row>
    <row r="143" spans="2:101">
      <c r="B143" s="247"/>
      <c r="C143" s="242"/>
      <c r="D143" s="243"/>
      <c r="E143" s="244"/>
      <c r="F143" s="244"/>
      <c r="G143" s="244"/>
      <c r="H143" s="281"/>
      <c r="I143" s="281"/>
      <c r="J143" s="281"/>
      <c r="K143" s="281"/>
      <c r="L143" s="281"/>
      <c r="M143" s="175"/>
      <c r="N143" s="247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</row>
    <row r="144" spans="2:101">
      <c r="B144" s="247"/>
      <c r="C144" s="242"/>
      <c r="D144" s="243"/>
      <c r="E144" s="244"/>
      <c r="F144" s="244"/>
      <c r="G144" s="244"/>
      <c r="H144" s="281"/>
      <c r="I144" s="281"/>
      <c r="J144" s="281"/>
      <c r="K144" s="281"/>
      <c r="L144" s="281"/>
      <c r="M144" s="175"/>
      <c r="N144" s="247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5"/>
      <c r="BW144" s="175"/>
      <c r="BX144" s="175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</row>
    <row r="145" spans="2:101">
      <c r="B145" s="247"/>
      <c r="C145" s="242"/>
      <c r="D145" s="243"/>
      <c r="E145" s="244"/>
      <c r="F145" s="244"/>
      <c r="G145" s="244"/>
      <c r="H145" s="281"/>
      <c r="I145" s="281"/>
      <c r="J145" s="281"/>
      <c r="K145" s="281"/>
      <c r="L145" s="281"/>
      <c r="M145" s="175"/>
      <c r="N145" s="247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</row>
    <row r="146" spans="2:101">
      <c r="B146" s="247"/>
      <c r="C146" s="242"/>
      <c r="D146" s="243"/>
      <c r="E146" s="244"/>
      <c r="F146" s="244"/>
      <c r="G146" s="244"/>
      <c r="H146" s="281"/>
      <c r="I146" s="281"/>
      <c r="J146" s="281"/>
      <c r="K146" s="281"/>
      <c r="L146" s="281"/>
      <c r="M146" s="175"/>
      <c r="N146" s="247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</row>
    <row r="147" spans="2:101">
      <c r="B147" s="247"/>
      <c r="C147" s="242"/>
      <c r="D147" s="243"/>
      <c r="E147" s="244"/>
      <c r="F147" s="244"/>
      <c r="G147" s="244"/>
      <c r="H147" s="281"/>
      <c r="I147" s="281"/>
      <c r="J147" s="281"/>
      <c r="K147" s="281"/>
      <c r="L147" s="281"/>
      <c r="M147" s="175"/>
      <c r="N147" s="247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</row>
    <row r="148" spans="2:101">
      <c r="B148" s="247"/>
      <c r="C148" s="242"/>
      <c r="D148" s="243"/>
      <c r="E148" s="244"/>
      <c r="F148" s="244"/>
      <c r="G148" s="244"/>
      <c r="H148" s="281"/>
      <c r="I148" s="281"/>
      <c r="J148" s="281"/>
      <c r="K148" s="281"/>
      <c r="L148" s="281"/>
      <c r="M148" s="175"/>
      <c r="N148" s="247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</row>
    <row r="149" spans="2:101">
      <c r="B149" s="247"/>
      <c r="C149" s="242"/>
      <c r="D149" s="243"/>
      <c r="E149" s="244"/>
      <c r="F149" s="244"/>
      <c r="G149" s="244"/>
      <c r="H149" s="281"/>
      <c r="I149" s="281"/>
      <c r="J149" s="281"/>
      <c r="K149" s="281"/>
      <c r="L149" s="281"/>
      <c r="M149" s="175"/>
      <c r="N149" s="247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</row>
    <row r="150" spans="2:101">
      <c r="B150" s="247"/>
      <c r="C150" s="242"/>
      <c r="D150" s="243"/>
      <c r="E150" s="244"/>
      <c r="F150" s="244"/>
      <c r="G150" s="244"/>
      <c r="H150" s="281"/>
      <c r="I150" s="281"/>
      <c r="J150" s="281"/>
      <c r="K150" s="281"/>
      <c r="L150" s="281"/>
      <c r="M150" s="175"/>
      <c r="N150" s="247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</row>
    <row r="151" spans="2:101">
      <c r="B151" s="247"/>
      <c r="C151" s="242"/>
      <c r="D151" s="243"/>
      <c r="E151" s="244"/>
      <c r="F151" s="244"/>
      <c r="G151" s="244"/>
      <c r="H151" s="281"/>
      <c r="I151" s="281"/>
      <c r="J151" s="281"/>
      <c r="K151" s="281"/>
      <c r="L151" s="281"/>
      <c r="M151" s="175"/>
      <c r="N151" s="247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</row>
    <row r="152" spans="2:101">
      <c r="B152" s="247"/>
      <c r="C152" s="242"/>
      <c r="D152" s="243"/>
      <c r="E152" s="244"/>
      <c r="F152" s="244"/>
      <c r="G152" s="244"/>
      <c r="H152" s="281"/>
      <c r="I152" s="281"/>
      <c r="J152" s="281"/>
      <c r="K152" s="281"/>
      <c r="L152" s="281"/>
      <c r="M152" s="175"/>
      <c r="N152" s="247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</row>
    <row r="153" spans="2:101">
      <c r="B153" s="247"/>
      <c r="C153" s="242"/>
      <c r="D153" s="243"/>
      <c r="E153" s="244"/>
      <c r="F153" s="244"/>
      <c r="G153" s="244"/>
      <c r="H153" s="281"/>
      <c r="I153" s="281"/>
      <c r="J153" s="281"/>
      <c r="K153" s="281"/>
      <c r="L153" s="281"/>
      <c r="M153" s="175"/>
      <c r="N153" s="247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</row>
    <row r="154" spans="2:101">
      <c r="B154" s="247"/>
      <c r="C154" s="242"/>
      <c r="D154" s="243"/>
      <c r="E154" s="244"/>
      <c r="F154" s="244"/>
      <c r="G154" s="244"/>
      <c r="H154" s="281"/>
      <c r="I154" s="281"/>
      <c r="J154" s="281"/>
      <c r="K154" s="281"/>
      <c r="L154" s="281"/>
      <c r="M154" s="175"/>
      <c r="N154" s="247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</row>
    <row r="155" spans="2:101">
      <c r="B155" s="247"/>
      <c r="C155" s="242"/>
      <c r="D155" s="243"/>
      <c r="E155" s="244"/>
      <c r="F155" s="244"/>
      <c r="G155" s="244"/>
      <c r="H155" s="281"/>
      <c r="I155" s="281"/>
      <c r="J155" s="281"/>
      <c r="K155" s="281"/>
      <c r="L155" s="281"/>
      <c r="M155" s="175"/>
      <c r="N155" s="247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</row>
    <row r="156" spans="2:101">
      <c r="B156" s="247"/>
      <c r="C156" s="242"/>
      <c r="D156" s="243"/>
      <c r="E156" s="244"/>
      <c r="F156" s="244"/>
      <c r="G156" s="244"/>
      <c r="H156" s="281"/>
      <c r="I156" s="281"/>
      <c r="J156" s="281"/>
      <c r="K156" s="281"/>
      <c r="L156" s="281"/>
      <c r="M156" s="175"/>
      <c r="N156" s="247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</row>
    <row r="157" spans="2:101">
      <c r="B157" s="247"/>
      <c r="C157" s="242"/>
      <c r="D157" s="243"/>
      <c r="E157" s="244"/>
      <c r="F157" s="244"/>
      <c r="G157" s="244"/>
      <c r="H157" s="281"/>
      <c r="I157" s="281"/>
      <c r="J157" s="281"/>
      <c r="K157" s="281"/>
      <c r="L157" s="281"/>
      <c r="M157" s="175"/>
      <c r="N157" s="247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</row>
    <row r="158" spans="2:101">
      <c r="B158" s="247"/>
      <c r="C158" s="242"/>
      <c r="D158" s="243"/>
      <c r="E158" s="244"/>
      <c r="F158" s="244"/>
      <c r="G158" s="244"/>
      <c r="H158" s="281"/>
      <c r="I158" s="281"/>
      <c r="J158" s="281"/>
      <c r="K158" s="281"/>
      <c r="L158" s="281"/>
      <c r="M158" s="175"/>
      <c r="N158" s="247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</row>
    <row r="159" spans="2:101">
      <c r="B159" s="247"/>
      <c r="C159" s="242"/>
      <c r="D159" s="243"/>
      <c r="E159" s="244"/>
      <c r="F159" s="244"/>
      <c r="G159" s="244"/>
      <c r="H159" s="281"/>
      <c r="I159" s="281"/>
      <c r="J159" s="281"/>
      <c r="K159" s="281"/>
      <c r="L159" s="281"/>
      <c r="M159" s="175"/>
      <c r="N159" s="247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</row>
    <row r="160" spans="2:101">
      <c r="B160" s="247"/>
      <c r="C160" s="242"/>
      <c r="D160" s="243"/>
      <c r="E160" s="244"/>
      <c r="F160" s="244"/>
      <c r="G160" s="244"/>
      <c r="H160" s="281"/>
      <c r="I160" s="281"/>
      <c r="J160" s="281"/>
      <c r="K160" s="281"/>
      <c r="L160" s="281"/>
      <c r="M160" s="175"/>
      <c r="N160" s="247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</row>
    <row r="161" spans="2:101">
      <c r="B161" s="247"/>
      <c r="C161" s="242"/>
      <c r="D161" s="243"/>
      <c r="E161" s="244"/>
      <c r="F161" s="244"/>
      <c r="G161" s="244"/>
      <c r="H161" s="281"/>
      <c r="I161" s="281"/>
      <c r="J161" s="281"/>
      <c r="K161" s="281"/>
      <c r="L161" s="281"/>
      <c r="M161" s="175"/>
      <c r="N161" s="247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</row>
    <row r="162" spans="2:101">
      <c r="B162" s="247"/>
      <c r="C162" s="242"/>
      <c r="D162" s="243"/>
      <c r="E162" s="244"/>
      <c r="F162" s="244"/>
      <c r="G162" s="244"/>
      <c r="H162" s="281"/>
      <c r="I162" s="281"/>
      <c r="J162" s="281"/>
      <c r="K162" s="281"/>
      <c r="L162" s="281"/>
      <c r="M162" s="175"/>
      <c r="N162" s="247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</row>
    <row r="163" spans="2:101">
      <c r="B163" s="247"/>
      <c r="C163" s="242"/>
      <c r="D163" s="243"/>
      <c r="E163" s="244"/>
      <c r="F163" s="244"/>
      <c r="G163" s="244"/>
      <c r="H163" s="281"/>
      <c r="I163" s="281"/>
      <c r="J163" s="281"/>
      <c r="K163" s="281"/>
      <c r="L163" s="281"/>
      <c r="M163" s="175"/>
      <c r="N163" s="247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</row>
    <row r="164" spans="2:101">
      <c r="B164" s="247"/>
      <c r="C164" s="242"/>
      <c r="D164" s="243"/>
      <c r="E164" s="244"/>
      <c r="F164" s="244"/>
      <c r="G164" s="244"/>
      <c r="H164" s="281"/>
      <c r="I164" s="281"/>
      <c r="J164" s="281"/>
      <c r="K164" s="281"/>
      <c r="L164" s="281"/>
      <c r="M164" s="175"/>
      <c r="N164" s="247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</row>
    <row r="165" spans="2:101">
      <c r="B165" s="247"/>
      <c r="C165" s="242"/>
      <c r="D165" s="243"/>
      <c r="E165" s="244"/>
      <c r="F165" s="244"/>
      <c r="G165" s="244"/>
      <c r="H165" s="281"/>
      <c r="I165" s="281"/>
      <c r="J165" s="281"/>
      <c r="K165" s="281"/>
      <c r="L165" s="281"/>
      <c r="M165" s="175"/>
      <c r="N165" s="247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</row>
    <row r="166" spans="2:101">
      <c r="B166" s="247"/>
      <c r="C166" s="242"/>
      <c r="D166" s="243"/>
      <c r="E166" s="244"/>
      <c r="F166" s="244"/>
      <c r="G166" s="244"/>
      <c r="H166" s="281"/>
      <c r="I166" s="281"/>
      <c r="J166" s="281"/>
      <c r="K166" s="281"/>
      <c r="L166" s="281"/>
      <c r="M166" s="175"/>
      <c r="N166" s="247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</row>
    <row r="167" spans="2:101">
      <c r="B167" s="247"/>
      <c r="C167" s="242"/>
      <c r="D167" s="243"/>
      <c r="E167" s="244"/>
      <c r="F167" s="244"/>
      <c r="G167" s="244"/>
      <c r="H167" s="281"/>
      <c r="I167" s="281"/>
      <c r="J167" s="281"/>
      <c r="K167" s="281"/>
      <c r="L167" s="281"/>
      <c r="M167" s="175"/>
      <c r="N167" s="247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</row>
    <row r="168" spans="2:101">
      <c r="B168" s="247"/>
      <c r="C168" s="242"/>
      <c r="D168" s="243"/>
      <c r="E168" s="244"/>
      <c r="F168" s="244"/>
      <c r="G168" s="244"/>
      <c r="H168" s="281"/>
      <c r="I168" s="281"/>
      <c r="J168" s="281"/>
      <c r="K168" s="281"/>
      <c r="L168" s="281"/>
      <c r="M168" s="175"/>
      <c r="N168" s="247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</row>
    <row r="169" spans="2:101">
      <c r="B169" s="247"/>
      <c r="C169" s="242"/>
      <c r="D169" s="243"/>
      <c r="E169" s="244"/>
      <c r="F169" s="244"/>
      <c r="G169" s="244"/>
      <c r="H169" s="281"/>
      <c r="I169" s="281"/>
      <c r="J169" s="281"/>
      <c r="K169" s="281"/>
      <c r="L169" s="281"/>
      <c r="M169" s="175"/>
      <c r="N169" s="247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</row>
    <row r="170" spans="2:101">
      <c r="B170" s="247"/>
      <c r="C170" s="242"/>
      <c r="D170" s="243"/>
      <c r="E170" s="244"/>
      <c r="F170" s="244"/>
      <c r="G170" s="244"/>
      <c r="H170" s="281"/>
      <c r="I170" s="281"/>
      <c r="J170" s="281"/>
      <c r="K170" s="281"/>
      <c r="L170" s="281"/>
      <c r="M170" s="175"/>
      <c r="N170" s="247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</row>
    <row r="171" spans="2:101">
      <c r="B171" s="247"/>
      <c r="C171" s="242"/>
      <c r="D171" s="243"/>
      <c r="E171" s="244"/>
      <c r="F171" s="244"/>
      <c r="G171" s="244"/>
      <c r="H171" s="281"/>
      <c r="I171" s="281"/>
      <c r="J171" s="281"/>
      <c r="K171" s="281"/>
      <c r="L171" s="281"/>
      <c r="M171" s="175"/>
      <c r="N171" s="247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  <c r="BU171" s="175"/>
      <c r="BV171" s="175"/>
      <c r="BW171" s="175"/>
      <c r="BX171" s="175"/>
      <c r="BY171" s="175"/>
      <c r="BZ171" s="175"/>
      <c r="CA171" s="175"/>
      <c r="CB171" s="175"/>
      <c r="CC171" s="175"/>
      <c r="CD171" s="175"/>
      <c r="CE171" s="175"/>
      <c r="CF171" s="175"/>
      <c r="CG171" s="175"/>
      <c r="CH171" s="175"/>
      <c r="CI171" s="175"/>
      <c r="CJ171" s="175"/>
      <c r="CK171" s="175"/>
      <c r="CL171" s="175"/>
      <c r="CM171" s="175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</row>
    <row r="172" spans="2:101">
      <c r="B172" s="247"/>
      <c r="C172" s="242"/>
      <c r="D172" s="243"/>
      <c r="E172" s="244"/>
      <c r="F172" s="244"/>
      <c r="G172" s="244"/>
      <c r="H172" s="281"/>
      <c r="I172" s="281"/>
      <c r="J172" s="281"/>
      <c r="K172" s="281"/>
      <c r="L172" s="281"/>
      <c r="M172" s="175"/>
      <c r="N172" s="247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</row>
    <row r="173" spans="2:101">
      <c r="B173" s="247"/>
      <c r="C173" s="242"/>
      <c r="D173" s="243"/>
      <c r="E173" s="244"/>
      <c r="F173" s="244"/>
      <c r="G173" s="244"/>
      <c r="H173" s="281"/>
      <c r="I173" s="281"/>
      <c r="J173" s="281"/>
      <c r="K173" s="281"/>
      <c r="L173" s="281"/>
      <c r="M173" s="175"/>
      <c r="N173" s="247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</row>
    <row r="174" spans="2:101">
      <c r="B174" s="247"/>
      <c r="C174" s="242"/>
      <c r="D174" s="243"/>
      <c r="E174" s="244"/>
      <c r="F174" s="244"/>
      <c r="G174" s="244"/>
      <c r="H174" s="281"/>
      <c r="I174" s="281"/>
      <c r="J174" s="281"/>
      <c r="K174" s="281"/>
      <c r="L174" s="281"/>
      <c r="M174" s="175"/>
      <c r="N174" s="247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</row>
    <row r="175" spans="2:101">
      <c r="B175" s="247"/>
      <c r="C175" s="242"/>
      <c r="D175" s="243"/>
      <c r="E175" s="244"/>
      <c r="F175" s="244"/>
      <c r="G175" s="244"/>
      <c r="H175" s="281"/>
      <c r="I175" s="281"/>
      <c r="J175" s="281"/>
      <c r="K175" s="281"/>
      <c r="L175" s="281"/>
      <c r="M175" s="175"/>
      <c r="N175" s="247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</row>
    <row r="176" spans="2:101">
      <c r="B176" s="247"/>
      <c r="C176" s="242"/>
      <c r="D176" s="243"/>
      <c r="E176" s="244"/>
      <c r="F176" s="244"/>
      <c r="G176" s="244"/>
      <c r="H176" s="281"/>
      <c r="I176" s="281"/>
      <c r="J176" s="281"/>
      <c r="K176" s="281"/>
      <c r="L176" s="281"/>
      <c r="M176" s="175"/>
      <c r="N176" s="247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</row>
    <row r="177" spans="2:101">
      <c r="B177" s="247"/>
      <c r="C177" s="242"/>
      <c r="D177" s="243"/>
      <c r="E177" s="244"/>
      <c r="F177" s="244"/>
      <c r="G177" s="244"/>
      <c r="H177" s="281"/>
      <c r="I177" s="281"/>
      <c r="J177" s="281"/>
      <c r="K177" s="281"/>
      <c r="L177" s="281"/>
      <c r="M177" s="175"/>
      <c r="N177" s="247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</row>
    <row r="178" spans="2:101">
      <c r="B178" s="247"/>
      <c r="C178" s="242"/>
      <c r="D178" s="243"/>
      <c r="E178" s="244"/>
      <c r="F178" s="244"/>
      <c r="G178" s="244"/>
      <c r="H178" s="281"/>
      <c r="I178" s="281"/>
      <c r="J178" s="281"/>
      <c r="K178" s="281"/>
      <c r="L178" s="281"/>
      <c r="M178" s="175"/>
      <c r="N178" s="247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</row>
    <row r="179" spans="2:101">
      <c r="B179" s="247"/>
      <c r="C179" s="242"/>
      <c r="D179" s="243"/>
      <c r="E179" s="244"/>
      <c r="F179" s="244"/>
      <c r="G179" s="244"/>
      <c r="H179" s="281"/>
      <c r="I179" s="281"/>
      <c r="J179" s="281"/>
      <c r="K179" s="281"/>
      <c r="L179" s="281"/>
      <c r="M179" s="175"/>
      <c r="N179" s="247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</row>
    <row r="180" spans="2:101">
      <c r="B180" s="247"/>
      <c r="C180" s="242"/>
      <c r="D180" s="243"/>
      <c r="E180" s="244"/>
      <c r="F180" s="244"/>
      <c r="G180" s="244"/>
      <c r="H180" s="281"/>
      <c r="I180" s="281"/>
      <c r="J180" s="281"/>
      <c r="K180" s="281"/>
      <c r="L180" s="281"/>
      <c r="M180" s="175"/>
      <c r="N180" s="247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</row>
    <row r="181" spans="2:101">
      <c r="B181" s="247"/>
      <c r="C181" s="242"/>
      <c r="D181" s="243"/>
      <c r="E181" s="244"/>
      <c r="F181" s="244"/>
      <c r="G181" s="244"/>
      <c r="H181" s="281"/>
      <c r="I181" s="281"/>
      <c r="J181" s="281"/>
      <c r="K181" s="281"/>
      <c r="L181" s="281"/>
      <c r="M181" s="175"/>
      <c r="N181" s="247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</row>
    <row r="182" spans="2:101">
      <c r="B182" s="247"/>
      <c r="C182" s="242"/>
      <c r="D182" s="243"/>
      <c r="E182" s="244"/>
      <c r="F182" s="244"/>
      <c r="G182" s="244"/>
      <c r="H182" s="281"/>
      <c r="I182" s="281"/>
      <c r="J182" s="281"/>
      <c r="K182" s="281"/>
      <c r="L182" s="281"/>
      <c r="M182" s="175"/>
      <c r="N182" s="247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5"/>
      <c r="BP182" s="175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</row>
    <row r="183" spans="2:101">
      <c r="B183" s="247"/>
      <c r="C183" s="242"/>
      <c r="D183" s="243"/>
      <c r="E183" s="244"/>
      <c r="F183" s="244"/>
      <c r="G183" s="244"/>
      <c r="H183" s="281"/>
      <c r="I183" s="281"/>
      <c r="J183" s="281"/>
      <c r="K183" s="281"/>
      <c r="L183" s="281"/>
      <c r="M183" s="175"/>
      <c r="N183" s="247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</row>
    <row r="184" spans="2:101">
      <c r="B184" s="247"/>
      <c r="C184" s="242"/>
      <c r="D184" s="243"/>
      <c r="E184" s="244"/>
      <c r="F184" s="244"/>
      <c r="G184" s="244"/>
      <c r="H184" s="281"/>
      <c r="I184" s="281"/>
      <c r="J184" s="281"/>
      <c r="K184" s="281"/>
      <c r="L184" s="281"/>
      <c r="M184" s="175"/>
      <c r="N184" s="247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</row>
    <row r="185" spans="2:101">
      <c r="B185" s="247"/>
      <c r="C185" s="242"/>
      <c r="D185" s="243"/>
      <c r="E185" s="244"/>
      <c r="F185" s="244"/>
      <c r="G185" s="244"/>
      <c r="H185" s="281"/>
      <c r="I185" s="281"/>
      <c r="J185" s="281"/>
      <c r="K185" s="281"/>
      <c r="L185" s="281"/>
      <c r="M185" s="175"/>
      <c r="N185" s="247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</row>
    <row r="186" spans="2:101">
      <c r="B186" s="247"/>
      <c r="C186" s="242"/>
      <c r="D186" s="243"/>
      <c r="E186" s="244"/>
      <c r="F186" s="244"/>
      <c r="G186" s="244"/>
      <c r="H186" s="281"/>
      <c r="I186" s="281"/>
      <c r="J186" s="281"/>
      <c r="K186" s="281"/>
      <c r="L186" s="281"/>
      <c r="M186" s="175"/>
      <c r="N186" s="247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</row>
    <row r="187" spans="2:101">
      <c r="B187" s="247"/>
      <c r="C187" s="242"/>
      <c r="D187" s="243"/>
      <c r="E187" s="244"/>
      <c r="F187" s="244"/>
      <c r="G187" s="244"/>
      <c r="H187" s="281"/>
      <c r="I187" s="281"/>
      <c r="J187" s="281"/>
      <c r="K187" s="281"/>
      <c r="L187" s="281"/>
      <c r="M187" s="175"/>
      <c r="N187" s="247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</row>
    <row r="188" spans="2:101">
      <c r="B188" s="247"/>
      <c r="C188" s="242"/>
      <c r="D188" s="243"/>
      <c r="E188" s="244"/>
      <c r="F188" s="244"/>
      <c r="G188" s="244"/>
      <c r="H188" s="281"/>
      <c r="I188" s="281"/>
      <c r="J188" s="281"/>
      <c r="K188" s="281"/>
      <c r="L188" s="281"/>
      <c r="M188" s="175"/>
      <c r="N188" s="247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</row>
    <row r="189" spans="2:101">
      <c r="B189" s="247"/>
      <c r="C189" s="242"/>
      <c r="D189" s="243"/>
      <c r="E189" s="244"/>
      <c r="F189" s="244"/>
      <c r="G189" s="244"/>
      <c r="H189" s="281"/>
      <c r="I189" s="281"/>
      <c r="J189" s="281"/>
      <c r="K189" s="281"/>
      <c r="L189" s="281"/>
      <c r="M189" s="175"/>
      <c r="N189" s="247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</row>
    <row r="190" spans="2:101">
      <c r="B190" s="247"/>
      <c r="C190" s="242"/>
      <c r="D190" s="243"/>
      <c r="E190" s="244"/>
      <c r="F190" s="244"/>
      <c r="G190" s="244"/>
      <c r="H190" s="281"/>
      <c r="I190" s="281"/>
      <c r="J190" s="281"/>
      <c r="K190" s="281"/>
      <c r="L190" s="281"/>
      <c r="M190" s="175"/>
      <c r="N190" s="247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</row>
    <row r="191" spans="2:101">
      <c r="B191" s="247"/>
      <c r="C191" s="242"/>
      <c r="D191" s="243"/>
      <c r="E191" s="244"/>
      <c r="F191" s="244"/>
      <c r="G191" s="244"/>
      <c r="H191" s="281"/>
      <c r="I191" s="281"/>
      <c r="J191" s="281"/>
      <c r="K191" s="281"/>
      <c r="L191" s="281"/>
      <c r="M191" s="175"/>
      <c r="N191" s="247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</row>
    <row r="192" spans="2:101">
      <c r="B192" s="247"/>
      <c r="C192" s="242"/>
      <c r="D192" s="243"/>
      <c r="E192" s="244"/>
      <c r="F192" s="244"/>
      <c r="G192" s="244"/>
      <c r="H192" s="281"/>
      <c r="I192" s="281"/>
      <c r="J192" s="281"/>
      <c r="K192" s="281"/>
      <c r="L192" s="281"/>
      <c r="M192" s="175"/>
      <c r="N192" s="247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</row>
    <row r="193" spans="2:101">
      <c r="B193" s="247"/>
      <c r="C193" s="242"/>
      <c r="D193" s="243"/>
      <c r="E193" s="244"/>
      <c r="F193" s="244"/>
      <c r="G193" s="244"/>
      <c r="H193" s="281"/>
      <c r="I193" s="281"/>
      <c r="J193" s="281"/>
      <c r="K193" s="281"/>
      <c r="L193" s="281"/>
      <c r="M193" s="175"/>
      <c r="N193" s="247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</row>
    <row r="194" spans="2:101">
      <c r="B194" s="247"/>
      <c r="C194" s="242"/>
      <c r="D194" s="243"/>
      <c r="E194" s="244"/>
      <c r="F194" s="244"/>
      <c r="G194" s="244"/>
      <c r="H194" s="281"/>
      <c r="I194" s="281"/>
      <c r="J194" s="281"/>
      <c r="K194" s="281"/>
      <c r="L194" s="281"/>
      <c r="M194" s="175"/>
      <c r="N194" s="247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</row>
    <row r="195" spans="2:101">
      <c r="B195" s="247"/>
      <c r="C195" s="242"/>
      <c r="D195" s="243"/>
      <c r="E195" s="244"/>
      <c r="F195" s="244"/>
      <c r="G195" s="244"/>
      <c r="H195" s="281"/>
      <c r="I195" s="281"/>
      <c r="J195" s="281"/>
      <c r="K195" s="281"/>
      <c r="L195" s="281"/>
      <c r="M195" s="175"/>
      <c r="N195" s="247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</row>
    <row r="196" spans="2:101">
      <c r="B196" s="247"/>
      <c r="C196" s="242"/>
      <c r="D196" s="243"/>
      <c r="E196" s="244"/>
      <c r="F196" s="244"/>
      <c r="G196" s="244"/>
      <c r="H196" s="281"/>
      <c r="I196" s="281"/>
      <c r="J196" s="281"/>
      <c r="K196" s="281"/>
      <c r="L196" s="281"/>
      <c r="M196" s="175"/>
      <c r="N196" s="247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</row>
    <row r="197" spans="2:101">
      <c r="B197" s="247"/>
      <c r="C197" s="242"/>
      <c r="D197" s="243"/>
      <c r="E197" s="244"/>
      <c r="F197" s="244"/>
      <c r="G197" s="244"/>
      <c r="H197" s="281"/>
      <c r="I197" s="281"/>
      <c r="J197" s="281"/>
      <c r="K197" s="281"/>
      <c r="L197" s="281"/>
      <c r="M197" s="175"/>
      <c r="N197" s="247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</row>
    <row r="198" spans="2:101">
      <c r="B198" s="247"/>
      <c r="C198" s="242"/>
      <c r="D198" s="243"/>
      <c r="E198" s="244"/>
      <c r="F198" s="244"/>
      <c r="G198" s="244"/>
      <c r="H198" s="281"/>
      <c r="I198" s="281"/>
      <c r="J198" s="281"/>
      <c r="K198" s="281"/>
      <c r="L198" s="281"/>
      <c r="M198" s="175"/>
      <c r="N198" s="247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</row>
    <row r="199" spans="2:101">
      <c r="B199" s="247"/>
      <c r="C199" s="242"/>
      <c r="D199" s="243"/>
      <c r="E199" s="244"/>
      <c r="F199" s="244"/>
      <c r="G199" s="244"/>
      <c r="H199" s="281"/>
      <c r="I199" s="281"/>
      <c r="J199" s="281"/>
      <c r="K199" s="281"/>
      <c r="L199" s="281"/>
      <c r="M199" s="175"/>
      <c r="N199" s="247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</row>
    <row r="200" spans="2:101">
      <c r="B200" s="247"/>
      <c r="C200" s="242"/>
      <c r="D200" s="243"/>
      <c r="E200" s="244"/>
      <c r="F200" s="244"/>
      <c r="G200" s="244"/>
      <c r="H200" s="281"/>
      <c r="I200" s="281"/>
      <c r="J200" s="281"/>
      <c r="K200" s="281"/>
      <c r="L200" s="281"/>
      <c r="M200" s="175"/>
      <c r="N200" s="247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</row>
    <row r="201" spans="2:101">
      <c r="B201" s="247"/>
      <c r="C201" s="242"/>
      <c r="D201" s="243"/>
      <c r="E201" s="244"/>
      <c r="F201" s="244"/>
      <c r="G201" s="244"/>
      <c r="H201" s="281"/>
      <c r="I201" s="281"/>
      <c r="J201" s="281"/>
      <c r="K201" s="281"/>
      <c r="L201" s="281"/>
      <c r="M201" s="175"/>
      <c r="N201" s="247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</row>
    <row r="202" spans="2:101">
      <c r="B202" s="247"/>
      <c r="C202" s="242"/>
      <c r="D202" s="243"/>
      <c r="E202" s="244"/>
      <c r="F202" s="244"/>
      <c r="G202" s="244"/>
      <c r="H202" s="281"/>
      <c r="I202" s="281"/>
      <c r="J202" s="281"/>
      <c r="K202" s="281"/>
      <c r="L202" s="281"/>
      <c r="M202" s="175"/>
      <c r="N202" s="247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5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</row>
    <row r="203" spans="2:101">
      <c r="B203" s="247"/>
      <c r="C203" s="242"/>
      <c r="D203" s="243"/>
      <c r="E203" s="244"/>
      <c r="F203" s="244"/>
      <c r="G203" s="244"/>
      <c r="H203" s="281"/>
      <c r="I203" s="281"/>
      <c r="J203" s="281"/>
      <c r="K203" s="281"/>
      <c r="L203" s="281"/>
      <c r="M203" s="175"/>
      <c r="N203" s="247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5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</row>
    <row r="204" spans="2:101">
      <c r="B204" s="247"/>
      <c r="C204" s="242"/>
      <c r="D204" s="243"/>
      <c r="E204" s="244"/>
      <c r="F204" s="244"/>
      <c r="G204" s="244"/>
      <c r="H204" s="281"/>
      <c r="I204" s="281"/>
      <c r="J204" s="281"/>
      <c r="K204" s="281"/>
      <c r="L204" s="281"/>
      <c r="M204" s="175"/>
      <c r="N204" s="247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  <c r="BU204" s="175"/>
      <c r="BV204" s="175"/>
      <c r="BW204" s="175"/>
      <c r="BX204" s="175"/>
      <c r="BY204" s="175"/>
      <c r="BZ204" s="175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</row>
    <row r="205" spans="2:101">
      <c r="B205" s="247"/>
      <c r="C205" s="242"/>
      <c r="D205" s="243"/>
      <c r="E205" s="244"/>
      <c r="F205" s="244"/>
      <c r="G205" s="244"/>
      <c r="H205" s="281"/>
      <c r="I205" s="281"/>
      <c r="J205" s="281"/>
      <c r="K205" s="281"/>
      <c r="L205" s="281"/>
      <c r="M205" s="175"/>
      <c r="N205" s="247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5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</row>
    <row r="206" spans="2:101">
      <c r="B206" s="247"/>
      <c r="C206" s="242"/>
      <c r="D206" s="243"/>
      <c r="E206" s="244"/>
      <c r="F206" s="244"/>
      <c r="G206" s="244"/>
      <c r="H206" s="281"/>
      <c r="I206" s="281"/>
      <c r="J206" s="281"/>
      <c r="K206" s="281"/>
      <c r="L206" s="281"/>
      <c r="M206" s="175"/>
      <c r="N206" s="247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</row>
    <row r="207" spans="2:101">
      <c r="B207" s="247"/>
      <c r="C207" s="242"/>
      <c r="D207" s="243"/>
      <c r="E207" s="244"/>
      <c r="F207" s="244"/>
      <c r="G207" s="244"/>
      <c r="H207" s="281"/>
      <c r="I207" s="281"/>
      <c r="J207" s="281"/>
      <c r="K207" s="281"/>
      <c r="L207" s="281"/>
      <c r="M207" s="175"/>
      <c r="N207" s="247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</row>
    <row r="208" spans="2:101">
      <c r="B208" s="247"/>
      <c r="C208" s="242"/>
      <c r="D208" s="243"/>
      <c r="E208" s="244"/>
      <c r="F208" s="244"/>
      <c r="G208" s="244"/>
      <c r="H208" s="281"/>
      <c r="I208" s="281"/>
      <c r="J208" s="281"/>
      <c r="K208" s="281"/>
      <c r="L208" s="281"/>
      <c r="M208" s="175"/>
      <c r="N208" s="247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</row>
    <row r="209" spans="2:101">
      <c r="B209" s="247"/>
      <c r="C209" s="242"/>
      <c r="D209" s="243"/>
      <c r="E209" s="244"/>
      <c r="F209" s="244"/>
      <c r="G209" s="244"/>
      <c r="H209" s="281"/>
      <c r="I209" s="281"/>
      <c r="J209" s="281"/>
      <c r="K209" s="281"/>
      <c r="L209" s="281"/>
      <c r="M209" s="175"/>
      <c r="N209" s="247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</row>
    <row r="210" spans="2:101">
      <c r="B210" s="247"/>
      <c r="C210" s="242"/>
      <c r="D210" s="243"/>
      <c r="E210" s="244"/>
      <c r="F210" s="244"/>
      <c r="G210" s="244"/>
      <c r="H210" s="281"/>
      <c r="I210" s="281"/>
      <c r="J210" s="281"/>
      <c r="K210" s="281"/>
      <c r="L210" s="281"/>
      <c r="M210" s="175"/>
      <c r="N210" s="247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</row>
    <row r="211" ht="10.9" customHeight="1" spans="2:101">
      <c r="B211" s="247"/>
      <c r="C211" s="242"/>
      <c r="D211" s="243"/>
      <c r="E211" s="244"/>
      <c r="F211" s="244"/>
      <c r="G211" s="244"/>
      <c r="H211" s="281"/>
      <c r="I211" s="281"/>
      <c r="J211" s="281"/>
      <c r="K211" s="281"/>
      <c r="L211" s="281"/>
      <c r="M211" s="175"/>
      <c r="N211" s="247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5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</row>
    <row r="212" ht="10.9" customHeight="1" spans="2:101">
      <c r="B212" s="247"/>
      <c r="C212" s="242"/>
      <c r="D212" s="243"/>
      <c r="E212" s="244"/>
      <c r="F212" s="244"/>
      <c r="G212" s="244"/>
      <c r="H212" s="281"/>
      <c r="I212" s="281"/>
      <c r="J212" s="281"/>
      <c r="K212" s="281"/>
      <c r="L212" s="281"/>
      <c r="M212" s="175"/>
      <c r="N212" s="247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</row>
    <row r="213" spans="2:101">
      <c r="B213" s="247"/>
      <c r="C213" s="242"/>
      <c r="D213" s="243"/>
      <c r="E213" s="244"/>
      <c r="F213" s="244"/>
      <c r="G213" s="244"/>
      <c r="H213" s="281"/>
      <c r="I213" s="281"/>
      <c r="J213" s="281"/>
      <c r="K213" s="281"/>
      <c r="L213" s="281"/>
      <c r="M213" s="175"/>
      <c r="N213" s="247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</row>
    <row r="214" spans="2:13">
      <c r="B214" s="247"/>
      <c r="C214" s="242"/>
      <c r="D214" s="243"/>
      <c r="E214" s="244"/>
      <c r="F214" s="244"/>
      <c r="G214" s="244"/>
      <c r="H214" s="281"/>
      <c r="I214" s="281"/>
      <c r="J214" s="281"/>
      <c r="K214" s="281"/>
      <c r="L214" s="281"/>
      <c r="M214" s="175"/>
    </row>
    <row r="215" spans="2:13">
      <c r="B215" s="247"/>
      <c r="C215" s="242"/>
      <c r="D215" s="243"/>
      <c r="E215" s="244"/>
      <c r="F215" s="244"/>
      <c r="G215" s="244"/>
      <c r="H215" s="281"/>
      <c r="I215" s="281"/>
      <c r="J215" s="281"/>
      <c r="K215" s="281"/>
      <c r="L215" s="281"/>
      <c r="M215" s="175"/>
    </row>
    <row r="216" spans="2:13">
      <c r="B216" s="247"/>
      <c r="C216" s="242"/>
      <c r="D216" s="243"/>
      <c r="E216" s="244"/>
      <c r="F216" s="244"/>
      <c r="G216" s="244"/>
      <c r="H216" s="281"/>
      <c r="I216" s="281"/>
      <c r="J216" s="281"/>
      <c r="K216" s="281"/>
      <c r="L216" s="281"/>
      <c r="M216" s="175"/>
    </row>
    <row r="217" spans="2:13">
      <c r="B217" s="247"/>
      <c r="C217" s="242"/>
      <c r="D217" s="243"/>
      <c r="E217" s="244"/>
      <c r="F217" s="244"/>
      <c r="G217" s="244"/>
      <c r="H217" s="281"/>
      <c r="I217" s="281"/>
      <c r="J217" s="281"/>
      <c r="K217" s="281"/>
      <c r="L217" s="281"/>
      <c r="M217" s="175"/>
    </row>
  </sheetData>
  <mergeCells count="12">
    <mergeCell ref="A1:M1"/>
    <mergeCell ref="A2:M2"/>
    <mergeCell ref="H3:L3"/>
    <mergeCell ref="A36:E36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9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4.25"/>
  <cols>
    <col min="1" max="1" width="10.375" style="1" customWidth="1"/>
    <col min="2" max="2" width="3.875" style="1" customWidth="1"/>
    <col min="3" max="3" width="6" style="1" customWidth="1"/>
    <col min="4" max="4" width="2.875" style="1" customWidth="1"/>
    <col min="5" max="5" width="7.625" style="1" customWidth="1"/>
    <col min="6" max="6" width="9" style="1" customWidth="1"/>
    <col min="7" max="7" width="7.375" style="1" customWidth="1"/>
    <col min="8" max="8" width="4.875" style="1" customWidth="1"/>
    <col min="9" max="9" width="15.375" style="1" customWidth="1"/>
    <col min="10" max="10" width="11" style="1" customWidth="1"/>
    <col min="11" max="11" width="5.5" style="1" customWidth="1"/>
    <col min="12" max="12" width="4.875" style="1" customWidth="1"/>
    <col min="13" max="13" width="6.5" style="1" customWidth="1"/>
    <col min="14" max="14" width="7.5" style="1" customWidth="1"/>
    <col min="15" max="15" width="6.25" style="1" customWidth="1"/>
    <col min="16" max="16" width="6.125" style="1" customWidth="1"/>
    <col min="17" max="17" width="7.875" style="1" customWidth="1"/>
    <col min="18" max="18" width="6.25" style="2" customWidth="1"/>
    <col min="19" max="19" width="9" style="1" customWidth="1"/>
    <col min="20" max="16384" width="9" style="1"/>
  </cols>
  <sheetData>
    <row r="1" ht="24" customHeight="1" spans="1:18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customHeight="1" spans="1:18">
      <c r="A2" s="4"/>
      <c r="B2" s="5" t="s">
        <v>97</v>
      </c>
      <c r="C2" s="5"/>
      <c r="D2" s="4"/>
      <c r="E2" s="4"/>
      <c r="F2" s="4"/>
      <c r="G2" s="4"/>
      <c r="H2" s="4"/>
      <c r="I2" s="4"/>
      <c r="J2" s="45"/>
      <c r="K2" s="45"/>
      <c r="L2" s="4"/>
      <c r="M2" s="4"/>
      <c r="N2" s="45" t="s">
        <v>98</v>
      </c>
      <c r="O2" s="4"/>
      <c r="P2" s="4"/>
      <c r="Q2" s="4"/>
      <c r="R2" s="50"/>
    </row>
    <row r="3" ht="25.5" customHeight="1" spans="1:18">
      <c r="A3" s="6" t="s">
        <v>99</v>
      </c>
      <c r="B3" s="6" t="s">
        <v>2</v>
      </c>
      <c r="C3" s="6" t="s">
        <v>100</v>
      </c>
      <c r="D3" s="6" t="s">
        <v>101</v>
      </c>
      <c r="E3" s="6" t="s">
        <v>102</v>
      </c>
      <c r="F3" s="6" t="s">
        <v>103</v>
      </c>
      <c r="G3" s="7" t="s">
        <v>104</v>
      </c>
      <c r="H3" s="7" t="s">
        <v>105</v>
      </c>
      <c r="I3" s="6" t="s">
        <v>106</v>
      </c>
      <c r="J3" s="6" t="s">
        <v>107</v>
      </c>
      <c r="K3" s="6" t="s">
        <v>108</v>
      </c>
      <c r="L3" s="6"/>
      <c r="M3" s="6" t="s">
        <v>9</v>
      </c>
      <c r="N3" s="6"/>
      <c r="O3" s="6"/>
      <c r="P3" s="6"/>
      <c r="Q3" s="51" t="s">
        <v>15</v>
      </c>
      <c r="R3" s="51" t="s">
        <v>10</v>
      </c>
    </row>
    <row r="4" ht="36" customHeight="1" spans="1:19">
      <c r="A4" s="6"/>
      <c r="B4" s="6"/>
      <c r="C4" s="6"/>
      <c r="D4" s="6"/>
      <c r="E4" s="6"/>
      <c r="F4" s="6"/>
      <c r="G4" s="7"/>
      <c r="H4" s="7"/>
      <c r="I4" s="6"/>
      <c r="J4" s="6"/>
      <c r="K4" s="6"/>
      <c r="L4" s="6" t="s">
        <v>109</v>
      </c>
      <c r="M4" s="6" t="s">
        <v>11</v>
      </c>
      <c r="N4" s="6" t="s">
        <v>110</v>
      </c>
      <c r="O4" s="6" t="s">
        <v>111</v>
      </c>
      <c r="P4" s="6" t="s">
        <v>112</v>
      </c>
      <c r="Q4" s="51"/>
      <c r="R4" s="51"/>
      <c r="S4" s="52"/>
    </row>
    <row r="5" ht="15.2" customHeight="1" spans="1:18">
      <c r="A5" s="8" t="s">
        <v>113</v>
      </c>
      <c r="B5" s="9">
        <v>1</v>
      </c>
      <c r="C5" s="10" t="s">
        <v>114</v>
      </c>
      <c r="D5" s="11" t="s">
        <v>115</v>
      </c>
      <c r="E5" s="10">
        <v>1974.12</v>
      </c>
      <c r="F5" s="10" t="s">
        <v>116</v>
      </c>
      <c r="G5" s="11" t="s">
        <v>117</v>
      </c>
      <c r="H5" s="12">
        <v>1650</v>
      </c>
      <c r="I5" s="10" t="s">
        <v>118</v>
      </c>
      <c r="J5" s="12" t="s">
        <v>19</v>
      </c>
      <c r="K5" s="12">
        <v>32</v>
      </c>
      <c r="L5" s="12">
        <v>3</v>
      </c>
      <c r="M5" s="8">
        <f t="shared" ref="M5" si="0">L5*1650</f>
        <v>4950</v>
      </c>
      <c r="N5" s="9">
        <v>1524</v>
      </c>
      <c r="O5" s="9">
        <v>1090</v>
      </c>
      <c r="P5" s="9">
        <v>52</v>
      </c>
      <c r="Q5" s="12">
        <f>SUM(M5:P5)</f>
        <v>7616</v>
      </c>
      <c r="R5" s="13"/>
    </row>
    <row r="6" ht="15.2" customHeight="1" spans="1:18">
      <c r="A6" s="8" t="s">
        <v>113</v>
      </c>
      <c r="B6" s="9">
        <v>2</v>
      </c>
      <c r="C6" s="10" t="s">
        <v>119</v>
      </c>
      <c r="D6" s="11" t="s">
        <v>115</v>
      </c>
      <c r="E6" s="10">
        <v>1972.02</v>
      </c>
      <c r="F6" s="10" t="s">
        <v>116</v>
      </c>
      <c r="G6" s="11" t="s">
        <v>120</v>
      </c>
      <c r="H6" s="12">
        <v>1650</v>
      </c>
      <c r="I6" s="10" t="s">
        <v>118</v>
      </c>
      <c r="J6" s="12" t="s">
        <v>19</v>
      </c>
      <c r="K6" s="12">
        <v>32</v>
      </c>
      <c r="L6" s="12">
        <v>3</v>
      </c>
      <c r="M6" s="8">
        <f t="shared" ref="M6:M9" si="1">L6*1650</f>
        <v>4950</v>
      </c>
      <c r="N6" s="9">
        <v>1524</v>
      </c>
      <c r="O6" s="9">
        <v>1090</v>
      </c>
      <c r="P6" s="9">
        <v>52</v>
      </c>
      <c r="Q6" s="12">
        <f t="shared" ref="Q6:Q9" si="2">SUM(M6:P6)</f>
        <v>7616</v>
      </c>
      <c r="R6" s="13"/>
    </row>
    <row r="7" ht="15.2" customHeight="1" spans="1:18">
      <c r="A7" s="8" t="s">
        <v>113</v>
      </c>
      <c r="B7" s="9">
        <v>3</v>
      </c>
      <c r="C7" s="10" t="s">
        <v>121</v>
      </c>
      <c r="D7" s="11" t="s">
        <v>115</v>
      </c>
      <c r="E7" s="10">
        <v>1973.06</v>
      </c>
      <c r="F7" s="10" t="s">
        <v>116</v>
      </c>
      <c r="G7" s="11" t="s">
        <v>117</v>
      </c>
      <c r="H7" s="12">
        <v>1650</v>
      </c>
      <c r="I7" s="10" t="s">
        <v>118</v>
      </c>
      <c r="J7" s="12" t="s">
        <v>19</v>
      </c>
      <c r="K7" s="12">
        <v>32</v>
      </c>
      <c r="L7" s="12">
        <v>3</v>
      </c>
      <c r="M7" s="8">
        <f t="shared" si="1"/>
        <v>4950</v>
      </c>
      <c r="N7" s="9">
        <v>1524</v>
      </c>
      <c r="O7" s="9">
        <v>1090</v>
      </c>
      <c r="P7" s="9">
        <v>52</v>
      </c>
      <c r="Q7" s="12">
        <f t="shared" si="2"/>
        <v>7616</v>
      </c>
      <c r="R7" s="13"/>
    </row>
    <row r="8" ht="15.2" customHeight="1" spans="1:18">
      <c r="A8" s="8" t="s">
        <v>113</v>
      </c>
      <c r="B8" s="9">
        <v>4</v>
      </c>
      <c r="C8" s="10" t="s">
        <v>122</v>
      </c>
      <c r="D8" s="11" t="s">
        <v>115</v>
      </c>
      <c r="E8" s="10">
        <v>1972.12</v>
      </c>
      <c r="F8" s="10" t="s">
        <v>116</v>
      </c>
      <c r="G8" s="11" t="s">
        <v>117</v>
      </c>
      <c r="H8" s="12">
        <v>1650</v>
      </c>
      <c r="I8" s="10" t="s">
        <v>118</v>
      </c>
      <c r="J8" s="12" t="s">
        <v>19</v>
      </c>
      <c r="K8" s="12">
        <v>32</v>
      </c>
      <c r="L8" s="12">
        <v>3</v>
      </c>
      <c r="M8" s="8">
        <f t="shared" si="1"/>
        <v>4950</v>
      </c>
      <c r="N8" s="9">
        <v>1524</v>
      </c>
      <c r="O8" s="9">
        <v>1090</v>
      </c>
      <c r="P8" s="9">
        <v>52</v>
      </c>
      <c r="Q8" s="12">
        <f t="shared" si="2"/>
        <v>7616</v>
      </c>
      <c r="R8" s="13"/>
    </row>
    <row r="9" ht="15.2" customHeight="1" spans="1:18">
      <c r="A9" s="8" t="s">
        <v>113</v>
      </c>
      <c r="B9" s="9">
        <v>5</v>
      </c>
      <c r="C9" s="10" t="s">
        <v>123</v>
      </c>
      <c r="D9" s="11" t="s">
        <v>115</v>
      </c>
      <c r="E9" s="10">
        <v>1976.06</v>
      </c>
      <c r="F9" s="10" t="s">
        <v>116</v>
      </c>
      <c r="G9" s="11" t="s">
        <v>120</v>
      </c>
      <c r="H9" s="12">
        <v>1650</v>
      </c>
      <c r="I9" s="10" t="s">
        <v>118</v>
      </c>
      <c r="J9" s="12" t="s">
        <v>19</v>
      </c>
      <c r="K9" s="12">
        <v>32</v>
      </c>
      <c r="L9" s="12">
        <v>3</v>
      </c>
      <c r="M9" s="8">
        <f t="shared" si="1"/>
        <v>4950</v>
      </c>
      <c r="N9" s="9">
        <v>1524</v>
      </c>
      <c r="O9" s="9">
        <v>1090</v>
      </c>
      <c r="P9" s="9">
        <v>52</v>
      </c>
      <c r="Q9" s="12">
        <f t="shared" si="2"/>
        <v>7616</v>
      </c>
      <c r="R9" s="13"/>
    </row>
    <row r="10" ht="15.2" customHeight="1" spans="1:18">
      <c r="A10" s="8" t="s">
        <v>113</v>
      </c>
      <c r="B10" s="8" t="s">
        <v>124</v>
      </c>
      <c r="C10" s="8"/>
      <c r="D10" s="8"/>
      <c r="E10" s="8"/>
      <c r="F10" s="8"/>
      <c r="G10" s="8"/>
      <c r="H10" s="8"/>
      <c r="I10" s="8"/>
      <c r="J10" s="8"/>
      <c r="K10" s="46">
        <f>SUM(K5:K9)</f>
        <v>160</v>
      </c>
      <c r="L10" s="46">
        <f t="shared" ref="L10:Q10" si="3">SUM(L5:L9)</f>
        <v>15</v>
      </c>
      <c r="M10" s="46">
        <f t="shared" si="3"/>
        <v>24750</v>
      </c>
      <c r="N10" s="46">
        <f t="shared" si="3"/>
        <v>7620</v>
      </c>
      <c r="O10" s="46">
        <f t="shared" si="3"/>
        <v>5450</v>
      </c>
      <c r="P10" s="46">
        <f t="shared" si="3"/>
        <v>260</v>
      </c>
      <c r="Q10" s="46">
        <f t="shared" si="3"/>
        <v>38080</v>
      </c>
      <c r="R10" s="46"/>
    </row>
    <row r="11" ht="15.2" customHeight="1" spans="1:18">
      <c r="A11" s="8" t="s">
        <v>125</v>
      </c>
      <c r="B11" s="8">
        <v>1</v>
      </c>
      <c r="C11" s="13" t="s">
        <v>126</v>
      </c>
      <c r="D11" s="13" t="s">
        <v>127</v>
      </c>
      <c r="E11" s="8">
        <v>1963.3</v>
      </c>
      <c r="F11" s="14" t="s">
        <v>116</v>
      </c>
      <c r="G11" s="13" t="s">
        <v>128</v>
      </c>
      <c r="H11" s="15">
        <v>1650</v>
      </c>
      <c r="I11" s="13" t="s">
        <v>129</v>
      </c>
      <c r="J11" s="13" t="s">
        <v>19</v>
      </c>
      <c r="K11" s="15">
        <v>20</v>
      </c>
      <c r="L11" s="8">
        <v>3</v>
      </c>
      <c r="M11" s="8">
        <f>L11*1650</f>
        <v>4950</v>
      </c>
      <c r="N11" s="8">
        <v>1524</v>
      </c>
      <c r="O11" s="8">
        <v>1090</v>
      </c>
      <c r="P11" s="8">
        <v>52</v>
      </c>
      <c r="Q11" s="13">
        <f t="shared" ref="Q11:Q18" si="4">SUM(M11:P11)</f>
        <v>7616</v>
      </c>
      <c r="R11" s="13"/>
    </row>
    <row r="12" ht="15.2" customHeight="1" spans="1:18">
      <c r="A12" s="8" t="s">
        <v>125</v>
      </c>
      <c r="B12" s="8">
        <v>2</v>
      </c>
      <c r="C12" s="13" t="s">
        <v>130</v>
      </c>
      <c r="D12" s="13" t="s">
        <v>127</v>
      </c>
      <c r="E12" s="8">
        <v>1963.03</v>
      </c>
      <c r="F12" s="14" t="s">
        <v>116</v>
      </c>
      <c r="G12" s="13" t="s">
        <v>117</v>
      </c>
      <c r="H12" s="15">
        <v>1650</v>
      </c>
      <c r="I12" s="13" t="s">
        <v>131</v>
      </c>
      <c r="J12" s="13" t="s">
        <v>19</v>
      </c>
      <c r="K12" s="15">
        <v>15</v>
      </c>
      <c r="L12" s="8">
        <v>3</v>
      </c>
      <c r="M12" s="8">
        <f>L12*1650</f>
        <v>4950</v>
      </c>
      <c r="N12" s="8">
        <v>1524</v>
      </c>
      <c r="O12" s="8">
        <v>1090</v>
      </c>
      <c r="P12" s="8">
        <v>52</v>
      </c>
      <c r="Q12" s="13">
        <v>7616</v>
      </c>
      <c r="R12" s="13"/>
    </row>
    <row r="13" ht="15.2" customHeight="1" spans="1:18">
      <c r="A13" s="8" t="s">
        <v>125</v>
      </c>
      <c r="B13" s="8">
        <v>3</v>
      </c>
      <c r="C13" s="13" t="s">
        <v>132</v>
      </c>
      <c r="D13" s="13" t="s">
        <v>115</v>
      </c>
      <c r="E13" s="13">
        <v>1978.7</v>
      </c>
      <c r="F13" s="14" t="s">
        <v>116</v>
      </c>
      <c r="G13" s="13" t="s">
        <v>117</v>
      </c>
      <c r="H13" s="15">
        <v>1650</v>
      </c>
      <c r="I13" s="13" t="s">
        <v>133</v>
      </c>
      <c r="J13" s="13" t="s">
        <v>19</v>
      </c>
      <c r="K13" s="13">
        <v>27</v>
      </c>
      <c r="L13" s="13">
        <v>3</v>
      </c>
      <c r="M13" s="8">
        <f>L13*1650</f>
        <v>4950</v>
      </c>
      <c r="N13" s="8">
        <v>1524</v>
      </c>
      <c r="O13" s="8">
        <v>1090</v>
      </c>
      <c r="P13" s="8">
        <v>52</v>
      </c>
      <c r="Q13" s="13">
        <f t="shared" si="4"/>
        <v>7616</v>
      </c>
      <c r="R13" s="8"/>
    </row>
    <row r="14" ht="15.2" customHeight="1" spans="1:18">
      <c r="A14" s="8" t="s">
        <v>125</v>
      </c>
      <c r="B14" s="8" t="s">
        <v>124</v>
      </c>
      <c r="C14" s="8"/>
      <c r="D14" s="8"/>
      <c r="E14" s="8"/>
      <c r="F14" s="8"/>
      <c r="G14" s="8"/>
      <c r="H14" s="8"/>
      <c r="I14" s="8"/>
      <c r="J14" s="8"/>
      <c r="K14" s="15">
        <f>SUM(K11:K13)</f>
        <v>62</v>
      </c>
      <c r="L14" s="15">
        <f t="shared" ref="L14:Q14" si="5">SUM(L11:L13)</f>
        <v>9</v>
      </c>
      <c r="M14" s="15">
        <f t="shared" si="5"/>
        <v>14850</v>
      </c>
      <c r="N14" s="15">
        <f t="shared" si="5"/>
        <v>4572</v>
      </c>
      <c r="O14" s="15">
        <f t="shared" si="5"/>
        <v>3270</v>
      </c>
      <c r="P14" s="15">
        <f t="shared" si="5"/>
        <v>156</v>
      </c>
      <c r="Q14" s="15">
        <f t="shared" si="5"/>
        <v>22848</v>
      </c>
      <c r="R14" s="13"/>
    </row>
    <row r="15" ht="15.2" customHeight="1" spans="1:18">
      <c r="A15" s="13" t="s">
        <v>134</v>
      </c>
      <c r="B15" s="13">
        <v>1</v>
      </c>
      <c r="C15" s="13" t="s">
        <v>135</v>
      </c>
      <c r="D15" s="13" t="s">
        <v>127</v>
      </c>
      <c r="E15" s="13">
        <v>1966.05</v>
      </c>
      <c r="F15" s="14" t="s">
        <v>116</v>
      </c>
      <c r="G15" s="13" t="s">
        <v>136</v>
      </c>
      <c r="H15" s="13">
        <v>1650</v>
      </c>
      <c r="I15" s="13" t="s">
        <v>137</v>
      </c>
      <c r="J15" s="13" t="s">
        <v>19</v>
      </c>
      <c r="K15" s="13">
        <v>24</v>
      </c>
      <c r="L15" s="13">
        <v>3</v>
      </c>
      <c r="M15" s="13">
        <v>4950</v>
      </c>
      <c r="N15" s="8">
        <v>1524</v>
      </c>
      <c r="O15" s="8">
        <v>1090</v>
      </c>
      <c r="P15" s="8">
        <v>52</v>
      </c>
      <c r="Q15" s="53">
        <f t="shared" si="4"/>
        <v>7616</v>
      </c>
      <c r="R15" s="13"/>
    </row>
    <row r="16" ht="15.2" customHeight="1" spans="1:18">
      <c r="A16" s="13" t="s">
        <v>134</v>
      </c>
      <c r="B16" s="13">
        <v>2</v>
      </c>
      <c r="C16" s="16" t="s">
        <v>138</v>
      </c>
      <c r="D16" s="16" t="s">
        <v>115</v>
      </c>
      <c r="E16" s="15">
        <v>1976.5</v>
      </c>
      <c r="F16" s="17" t="s">
        <v>116</v>
      </c>
      <c r="G16" s="16" t="s">
        <v>117</v>
      </c>
      <c r="H16" s="15">
        <v>1650</v>
      </c>
      <c r="I16" s="16" t="s">
        <v>139</v>
      </c>
      <c r="J16" s="13" t="s">
        <v>19</v>
      </c>
      <c r="K16" s="15">
        <v>28</v>
      </c>
      <c r="L16" s="8">
        <v>3</v>
      </c>
      <c r="M16" s="13">
        <v>4950</v>
      </c>
      <c r="N16" s="8">
        <v>1524</v>
      </c>
      <c r="O16" s="8">
        <v>1090</v>
      </c>
      <c r="P16" s="8">
        <v>52</v>
      </c>
      <c r="Q16" s="53">
        <f t="shared" si="4"/>
        <v>7616</v>
      </c>
      <c r="R16" s="13"/>
    </row>
    <row r="17" ht="15.2" customHeight="1" spans="1:18">
      <c r="A17" s="13" t="s">
        <v>134</v>
      </c>
      <c r="B17" s="13">
        <v>3</v>
      </c>
      <c r="C17" s="16" t="s">
        <v>140</v>
      </c>
      <c r="D17" s="16" t="s">
        <v>115</v>
      </c>
      <c r="E17" s="15">
        <v>1971.7</v>
      </c>
      <c r="F17" s="17" t="s">
        <v>116</v>
      </c>
      <c r="G17" s="16" t="s">
        <v>117</v>
      </c>
      <c r="H17" s="15">
        <v>1650</v>
      </c>
      <c r="I17" s="16" t="s">
        <v>141</v>
      </c>
      <c r="J17" s="13" t="s">
        <v>19</v>
      </c>
      <c r="K17" s="15">
        <v>30</v>
      </c>
      <c r="L17" s="8">
        <v>3</v>
      </c>
      <c r="M17" s="13">
        <v>4950</v>
      </c>
      <c r="N17" s="8">
        <v>1524</v>
      </c>
      <c r="O17" s="8">
        <v>1090</v>
      </c>
      <c r="P17" s="8">
        <v>52</v>
      </c>
      <c r="Q17" s="53">
        <f t="shared" si="4"/>
        <v>7616</v>
      </c>
      <c r="R17" s="13"/>
    </row>
    <row r="18" ht="15.2" customHeight="1" spans="1:18">
      <c r="A18" s="13" t="s">
        <v>134</v>
      </c>
      <c r="B18" s="13">
        <v>4</v>
      </c>
      <c r="C18" s="13" t="s">
        <v>142</v>
      </c>
      <c r="D18" s="13" t="s">
        <v>127</v>
      </c>
      <c r="E18" s="15">
        <v>1962.02</v>
      </c>
      <c r="F18" s="14" t="s">
        <v>116</v>
      </c>
      <c r="G18" s="13" t="s">
        <v>136</v>
      </c>
      <c r="H18" s="15">
        <v>1650</v>
      </c>
      <c r="I18" s="13" t="s">
        <v>143</v>
      </c>
      <c r="J18" s="13" t="s">
        <v>19</v>
      </c>
      <c r="K18" s="15">
        <v>38</v>
      </c>
      <c r="L18" s="8">
        <v>3</v>
      </c>
      <c r="M18" s="13">
        <v>4950</v>
      </c>
      <c r="N18" s="8">
        <v>1524</v>
      </c>
      <c r="O18" s="8">
        <v>1090</v>
      </c>
      <c r="P18" s="8">
        <v>52</v>
      </c>
      <c r="Q18" s="53">
        <f t="shared" si="4"/>
        <v>7616</v>
      </c>
      <c r="R18" s="13"/>
    </row>
    <row r="19" ht="15.2" customHeight="1" spans="1:18">
      <c r="A19" s="13" t="s">
        <v>134</v>
      </c>
      <c r="B19" s="13">
        <v>5</v>
      </c>
      <c r="C19" s="16" t="s">
        <v>144</v>
      </c>
      <c r="D19" s="16" t="s">
        <v>115</v>
      </c>
      <c r="E19" s="15">
        <v>1972.5</v>
      </c>
      <c r="F19" s="17" t="s">
        <v>116</v>
      </c>
      <c r="G19" s="16" t="s">
        <v>117</v>
      </c>
      <c r="H19" s="15">
        <v>1650</v>
      </c>
      <c r="I19" s="16" t="s">
        <v>141</v>
      </c>
      <c r="J19" s="13" t="s">
        <v>19</v>
      </c>
      <c r="K19" s="15">
        <v>30</v>
      </c>
      <c r="L19" s="8">
        <v>3</v>
      </c>
      <c r="M19" s="13">
        <v>4950</v>
      </c>
      <c r="N19" s="8">
        <v>1524</v>
      </c>
      <c r="O19" s="8">
        <v>1090</v>
      </c>
      <c r="P19" s="8">
        <v>52</v>
      </c>
      <c r="Q19" s="53">
        <f t="shared" ref="Q19:Q26" si="6">SUM(M19:P19)</f>
        <v>7616</v>
      </c>
      <c r="R19" s="13"/>
    </row>
    <row r="20" ht="15.2" customHeight="1" spans="1:18">
      <c r="A20" s="13" t="s">
        <v>134</v>
      </c>
      <c r="B20" s="13">
        <v>6</v>
      </c>
      <c r="C20" s="16" t="s">
        <v>145</v>
      </c>
      <c r="D20" s="16" t="s">
        <v>115</v>
      </c>
      <c r="E20" s="18" t="s">
        <v>146</v>
      </c>
      <c r="F20" s="17" t="s">
        <v>116</v>
      </c>
      <c r="G20" s="16" t="s">
        <v>147</v>
      </c>
      <c r="H20" s="15">
        <v>1650</v>
      </c>
      <c r="I20" s="16" t="s">
        <v>148</v>
      </c>
      <c r="J20" s="13" t="s">
        <v>19</v>
      </c>
      <c r="K20" s="15">
        <v>29</v>
      </c>
      <c r="L20" s="8">
        <v>3</v>
      </c>
      <c r="M20" s="13">
        <v>4950</v>
      </c>
      <c r="N20" s="8">
        <v>1524</v>
      </c>
      <c r="O20" s="8">
        <v>1090</v>
      </c>
      <c r="P20" s="8">
        <v>52</v>
      </c>
      <c r="Q20" s="53">
        <f t="shared" si="6"/>
        <v>7616</v>
      </c>
      <c r="R20" s="13"/>
    </row>
    <row r="21" ht="15.2" customHeight="1" spans="1:18">
      <c r="A21" s="13" t="s">
        <v>134</v>
      </c>
      <c r="B21" s="13">
        <v>7</v>
      </c>
      <c r="C21" s="19" t="s">
        <v>149</v>
      </c>
      <c r="D21" s="19" t="s">
        <v>115</v>
      </c>
      <c r="E21" s="15">
        <v>1973.06</v>
      </c>
      <c r="F21" s="17" t="s">
        <v>116</v>
      </c>
      <c r="G21" s="19" t="s">
        <v>117</v>
      </c>
      <c r="H21" s="15">
        <v>1650</v>
      </c>
      <c r="I21" s="19" t="s">
        <v>150</v>
      </c>
      <c r="J21" s="13" t="s">
        <v>19</v>
      </c>
      <c r="K21" s="15">
        <v>33</v>
      </c>
      <c r="L21" s="8">
        <v>3</v>
      </c>
      <c r="M21" s="13">
        <v>4950</v>
      </c>
      <c r="N21" s="8">
        <v>1524</v>
      </c>
      <c r="O21" s="8">
        <v>1090</v>
      </c>
      <c r="P21" s="8">
        <v>52</v>
      </c>
      <c r="Q21" s="53">
        <f t="shared" si="6"/>
        <v>7616</v>
      </c>
      <c r="R21" s="13"/>
    </row>
    <row r="22" ht="15.2" customHeight="1" spans="1:18">
      <c r="A22" s="13" t="s">
        <v>134</v>
      </c>
      <c r="B22" s="13">
        <v>8</v>
      </c>
      <c r="C22" s="16" t="s">
        <v>151</v>
      </c>
      <c r="D22" s="16" t="s">
        <v>127</v>
      </c>
      <c r="E22" s="15">
        <v>1966.9</v>
      </c>
      <c r="F22" s="17" t="s">
        <v>116</v>
      </c>
      <c r="G22" s="16" t="s">
        <v>136</v>
      </c>
      <c r="H22" s="15">
        <v>1650</v>
      </c>
      <c r="I22" s="16" t="s">
        <v>141</v>
      </c>
      <c r="J22" s="13" t="s">
        <v>19</v>
      </c>
      <c r="K22" s="15">
        <v>30</v>
      </c>
      <c r="L22" s="8">
        <v>3</v>
      </c>
      <c r="M22" s="13">
        <v>4950</v>
      </c>
      <c r="N22" s="8">
        <v>1524</v>
      </c>
      <c r="O22" s="8">
        <v>1090</v>
      </c>
      <c r="P22" s="8">
        <v>52</v>
      </c>
      <c r="Q22" s="53">
        <f t="shared" si="6"/>
        <v>7616</v>
      </c>
      <c r="R22" s="13"/>
    </row>
    <row r="23" ht="15.2" customHeight="1" spans="1:18">
      <c r="A23" s="13" t="s">
        <v>134</v>
      </c>
      <c r="B23" s="13">
        <v>9</v>
      </c>
      <c r="C23" s="13" t="s">
        <v>152</v>
      </c>
      <c r="D23" s="13" t="s">
        <v>115</v>
      </c>
      <c r="E23" s="15">
        <v>1972.11</v>
      </c>
      <c r="F23" s="14" t="s">
        <v>116</v>
      </c>
      <c r="G23" s="13" t="s">
        <v>117</v>
      </c>
      <c r="H23" s="15">
        <v>1650</v>
      </c>
      <c r="I23" s="13" t="s">
        <v>153</v>
      </c>
      <c r="J23" s="13" t="s">
        <v>19</v>
      </c>
      <c r="K23" s="15">
        <v>36</v>
      </c>
      <c r="L23" s="8">
        <v>3</v>
      </c>
      <c r="M23" s="13">
        <v>4950</v>
      </c>
      <c r="N23" s="8">
        <v>1524</v>
      </c>
      <c r="O23" s="8">
        <v>1090</v>
      </c>
      <c r="P23" s="8">
        <v>52</v>
      </c>
      <c r="Q23" s="53">
        <f t="shared" si="6"/>
        <v>7616</v>
      </c>
      <c r="R23" s="8" t="s">
        <v>154</v>
      </c>
    </row>
    <row r="24" ht="15.2" customHeight="1" spans="1:18">
      <c r="A24" s="13" t="s">
        <v>134</v>
      </c>
      <c r="B24" s="13">
        <v>10</v>
      </c>
      <c r="C24" s="16" t="s">
        <v>155</v>
      </c>
      <c r="D24" s="16" t="s">
        <v>127</v>
      </c>
      <c r="E24" s="15">
        <v>1965.11</v>
      </c>
      <c r="F24" s="17" t="s">
        <v>116</v>
      </c>
      <c r="G24" s="16" t="s">
        <v>117</v>
      </c>
      <c r="H24" s="15">
        <v>1650</v>
      </c>
      <c r="I24" s="16" t="s">
        <v>156</v>
      </c>
      <c r="J24" s="13" t="s">
        <v>19</v>
      </c>
      <c r="K24" s="15">
        <v>4</v>
      </c>
      <c r="L24" s="8">
        <v>3</v>
      </c>
      <c r="M24" s="13">
        <v>4950</v>
      </c>
      <c r="N24" s="8">
        <v>1524</v>
      </c>
      <c r="O24" s="8">
        <v>1090</v>
      </c>
      <c r="P24" s="8">
        <v>52</v>
      </c>
      <c r="Q24" s="53">
        <f t="shared" si="6"/>
        <v>7616</v>
      </c>
      <c r="R24" s="13"/>
    </row>
    <row r="25" ht="15.2" customHeight="1" spans="1:18">
      <c r="A25" s="13" t="s">
        <v>134</v>
      </c>
      <c r="B25" s="13">
        <v>11</v>
      </c>
      <c r="C25" s="16" t="s">
        <v>157</v>
      </c>
      <c r="D25" s="16" t="s">
        <v>115</v>
      </c>
      <c r="E25" s="15">
        <v>1976.04</v>
      </c>
      <c r="F25" s="17" t="s">
        <v>116</v>
      </c>
      <c r="G25" s="16" t="s">
        <v>117</v>
      </c>
      <c r="H25" s="15">
        <v>1650</v>
      </c>
      <c r="I25" s="16" t="s">
        <v>158</v>
      </c>
      <c r="J25" s="13" t="s">
        <v>19</v>
      </c>
      <c r="K25" s="15">
        <v>6</v>
      </c>
      <c r="L25" s="8">
        <v>3</v>
      </c>
      <c r="M25" s="13">
        <v>4950</v>
      </c>
      <c r="N25" s="8">
        <v>1524</v>
      </c>
      <c r="O25" s="8">
        <v>1090</v>
      </c>
      <c r="P25" s="8">
        <v>52</v>
      </c>
      <c r="Q25" s="53">
        <f t="shared" si="6"/>
        <v>7616</v>
      </c>
      <c r="R25" s="13"/>
    </row>
    <row r="26" ht="15.2" customHeight="1" spans="1:18">
      <c r="A26" s="13" t="s">
        <v>134</v>
      </c>
      <c r="B26" s="13">
        <v>12</v>
      </c>
      <c r="C26" s="13" t="s">
        <v>159</v>
      </c>
      <c r="D26" s="13" t="s">
        <v>115</v>
      </c>
      <c r="E26" s="15">
        <v>1974.08</v>
      </c>
      <c r="F26" s="14" t="s">
        <v>116</v>
      </c>
      <c r="G26" s="13" t="s">
        <v>117</v>
      </c>
      <c r="H26" s="15">
        <v>1650</v>
      </c>
      <c r="I26" s="13" t="s">
        <v>160</v>
      </c>
      <c r="J26" s="13" t="s">
        <v>161</v>
      </c>
      <c r="K26" s="15">
        <v>28</v>
      </c>
      <c r="L26" s="8">
        <v>2</v>
      </c>
      <c r="M26" s="13">
        <v>3300</v>
      </c>
      <c r="N26" s="8">
        <v>1016</v>
      </c>
      <c r="O26" s="8">
        <v>727</v>
      </c>
      <c r="P26" s="8">
        <v>35</v>
      </c>
      <c r="Q26" s="53">
        <f t="shared" si="6"/>
        <v>5078</v>
      </c>
      <c r="R26" s="13"/>
    </row>
    <row r="27" ht="15.2" customHeight="1" spans="1:18">
      <c r="A27" s="13" t="s">
        <v>134</v>
      </c>
      <c r="B27" s="15" t="s">
        <v>124</v>
      </c>
      <c r="C27" s="15"/>
      <c r="D27" s="15"/>
      <c r="E27" s="15"/>
      <c r="F27" s="15"/>
      <c r="G27" s="15"/>
      <c r="H27" s="15"/>
      <c r="I27" s="15"/>
      <c r="J27" s="15"/>
      <c r="K27" s="15">
        <f>SUM(K15:K26)</f>
        <v>316</v>
      </c>
      <c r="L27" s="15">
        <f t="shared" ref="L27:Q27" si="7">SUM(L15:L26)</f>
        <v>35</v>
      </c>
      <c r="M27" s="15">
        <f t="shared" si="7"/>
        <v>57750</v>
      </c>
      <c r="N27" s="15">
        <f t="shared" si="7"/>
        <v>17780</v>
      </c>
      <c r="O27" s="15">
        <f t="shared" si="7"/>
        <v>12717</v>
      </c>
      <c r="P27" s="15">
        <f t="shared" si="7"/>
        <v>607</v>
      </c>
      <c r="Q27" s="15">
        <f t="shared" si="7"/>
        <v>88854</v>
      </c>
      <c r="R27" s="13"/>
    </row>
    <row r="28" ht="15.2" customHeight="1" spans="1:18">
      <c r="A28" s="20" t="s">
        <v>162</v>
      </c>
      <c r="B28" s="20">
        <v>1</v>
      </c>
      <c r="C28" s="13" t="s">
        <v>163</v>
      </c>
      <c r="D28" s="13" t="s">
        <v>115</v>
      </c>
      <c r="E28" s="15">
        <v>1974.02</v>
      </c>
      <c r="F28" s="14" t="s">
        <v>116</v>
      </c>
      <c r="G28" s="13" t="s">
        <v>117</v>
      </c>
      <c r="H28" s="15">
        <v>1650</v>
      </c>
      <c r="I28" s="13" t="s">
        <v>164</v>
      </c>
      <c r="J28" s="8" t="s">
        <v>19</v>
      </c>
      <c r="K28" s="13">
        <v>10</v>
      </c>
      <c r="L28" s="13">
        <v>3</v>
      </c>
      <c r="M28" s="8">
        <v>4950</v>
      </c>
      <c r="N28" s="13">
        <v>1524</v>
      </c>
      <c r="O28" s="13">
        <v>1090</v>
      </c>
      <c r="P28" s="13">
        <v>52</v>
      </c>
      <c r="Q28" s="54">
        <f>SUM(M28:P28)</f>
        <v>7616</v>
      </c>
      <c r="R28" s="13"/>
    </row>
    <row r="29" ht="15.2" customHeight="1" spans="1:18">
      <c r="A29" s="20" t="s">
        <v>162</v>
      </c>
      <c r="B29" s="20">
        <v>2</v>
      </c>
      <c r="C29" s="21" t="s">
        <v>165</v>
      </c>
      <c r="D29" s="21" t="s">
        <v>115</v>
      </c>
      <c r="E29" s="22" t="s">
        <v>166</v>
      </c>
      <c r="F29" s="23" t="s">
        <v>116</v>
      </c>
      <c r="G29" s="24" t="s">
        <v>117</v>
      </c>
      <c r="H29" s="13">
        <v>1651</v>
      </c>
      <c r="I29" s="13" t="s">
        <v>167</v>
      </c>
      <c r="J29" s="8" t="s">
        <v>19</v>
      </c>
      <c r="K29" s="13">
        <v>3</v>
      </c>
      <c r="L29" s="13">
        <v>3</v>
      </c>
      <c r="M29" s="8">
        <v>4950</v>
      </c>
      <c r="N29" s="13">
        <v>1524</v>
      </c>
      <c r="O29" s="13">
        <v>1090</v>
      </c>
      <c r="P29" s="13">
        <v>52</v>
      </c>
      <c r="Q29" s="54">
        <v>7616</v>
      </c>
      <c r="R29" s="13"/>
    </row>
    <row r="30" ht="15.2" customHeight="1" spans="1:18">
      <c r="A30" s="20" t="s">
        <v>162</v>
      </c>
      <c r="B30" s="20">
        <v>3</v>
      </c>
      <c r="C30" s="13" t="s">
        <v>168</v>
      </c>
      <c r="D30" s="13" t="s">
        <v>127</v>
      </c>
      <c r="E30" s="13">
        <v>1963.04</v>
      </c>
      <c r="F30" s="14" t="s">
        <v>116</v>
      </c>
      <c r="G30" s="13" t="s">
        <v>169</v>
      </c>
      <c r="H30" s="13">
        <v>1650</v>
      </c>
      <c r="I30" s="13" t="s">
        <v>170</v>
      </c>
      <c r="J30" s="8" t="s">
        <v>19</v>
      </c>
      <c r="K30" s="13">
        <v>25</v>
      </c>
      <c r="L30" s="13">
        <v>3</v>
      </c>
      <c r="M30" s="8">
        <v>4950</v>
      </c>
      <c r="N30" s="13">
        <v>1524</v>
      </c>
      <c r="O30" s="13">
        <v>1090</v>
      </c>
      <c r="P30" s="13">
        <v>52</v>
      </c>
      <c r="Q30" s="54">
        <f>SUM(M30:P30)</f>
        <v>7616</v>
      </c>
      <c r="R30" s="13"/>
    </row>
    <row r="31" ht="15.2" customHeight="1" spans="1:18">
      <c r="A31" s="20" t="s">
        <v>162</v>
      </c>
      <c r="B31" s="13" t="s">
        <v>124</v>
      </c>
      <c r="C31" s="13"/>
      <c r="D31" s="13"/>
      <c r="E31" s="13"/>
      <c r="F31" s="13"/>
      <c r="G31" s="13"/>
      <c r="H31" s="13"/>
      <c r="I31" s="13"/>
      <c r="J31" s="13"/>
      <c r="K31" s="13">
        <f>SUM(K28:K30)</f>
        <v>38</v>
      </c>
      <c r="L31" s="13">
        <f t="shared" ref="L31:Q31" si="8">SUM(L28:L30)</f>
        <v>9</v>
      </c>
      <c r="M31" s="13">
        <f t="shared" si="8"/>
        <v>14850</v>
      </c>
      <c r="N31" s="13">
        <f t="shared" si="8"/>
        <v>4572</v>
      </c>
      <c r="O31" s="13">
        <f t="shared" si="8"/>
        <v>3270</v>
      </c>
      <c r="P31" s="13">
        <f t="shared" si="8"/>
        <v>156</v>
      </c>
      <c r="Q31" s="13">
        <f t="shared" si="8"/>
        <v>22848</v>
      </c>
      <c r="R31" s="13"/>
    </row>
    <row r="32" ht="15.2" customHeight="1" spans="1:18">
      <c r="A32" s="8" t="s">
        <v>171</v>
      </c>
      <c r="B32" s="13">
        <v>1</v>
      </c>
      <c r="C32" s="25" t="s">
        <v>172</v>
      </c>
      <c r="D32" s="25" t="s">
        <v>115</v>
      </c>
      <c r="E32" s="25">
        <v>1965.01</v>
      </c>
      <c r="F32" s="26" t="s">
        <v>116</v>
      </c>
      <c r="G32" s="27" t="s">
        <v>173</v>
      </c>
      <c r="H32" s="28">
        <v>1650</v>
      </c>
      <c r="I32" s="47" t="s">
        <v>158</v>
      </c>
      <c r="J32" s="13" t="s">
        <v>19</v>
      </c>
      <c r="K32" s="13">
        <v>9</v>
      </c>
      <c r="L32" s="13">
        <v>3</v>
      </c>
      <c r="M32" s="8">
        <f>L32*1650</f>
        <v>4950</v>
      </c>
      <c r="N32" s="13">
        <v>1524</v>
      </c>
      <c r="O32" s="13">
        <v>1090</v>
      </c>
      <c r="P32" s="13">
        <v>52</v>
      </c>
      <c r="Q32" s="53">
        <f>SUM(M32:P32)</f>
        <v>7616</v>
      </c>
      <c r="R32" s="8"/>
    </row>
    <row r="33" ht="15.2" customHeight="1" spans="1:18">
      <c r="A33" s="8" t="s">
        <v>171</v>
      </c>
      <c r="B33" s="13">
        <v>2</v>
      </c>
      <c r="C33" s="29" t="s">
        <v>174</v>
      </c>
      <c r="D33" s="29" t="s">
        <v>115</v>
      </c>
      <c r="E33" s="25">
        <v>1974.04</v>
      </c>
      <c r="F33" s="26" t="s">
        <v>116</v>
      </c>
      <c r="G33" s="30" t="s">
        <v>117</v>
      </c>
      <c r="H33" s="28">
        <v>1650</v>
      </c>
      <c r="I33" s="48" t="s">
        <v>175</v>
      </c>
      <c r="J33" s="13" t="s">
        <v>19</v>
      </c>
      <c r="K33" s="13">
        <v>36</v>
      </c>
      <c r="L33" s="13">
        <v>3</v>
      </c>
      <c r="M33" s="8">
        <f t="shared" ref="M33:M39" si="9">L33*1650</f>
        <v>4950</v>
      </c>
      <c r="N33" s="13">
        <v>1524</v>
      </c>
      <c r="O33" s="13">
        <v>1090</v>
      </c>
      <c r="P33" s="13">
        <v>52</v>
      </c>
      <c r="Q33" s="53">
        <f>SUM(M33:P33)</f>
        <v>7616</v>
      </c>
      <c r="R33" s="8"/>
    </row>
    <row r="34" ht="15.2" customHeight="1" spans="1:18">
      <c r="A34" s="8" t="s">
        <v>171</v>
      </c>
      <c r="B34" s="13">
        <v>3</v>
      </c>
      <c r="C34" s="29" t="s">
        <v>176</v>
      </c>
      <c r="D34" s="29" t="s">
        <v>127</v>
      </c>
      <c r="E34" s="25">
        <v>1963.12</v>
      </c>
      <c r="F34" s="26" t="s">
        <v>116</v>
      </c>
      <c r="G34" s="30" t="s">
        <v>177</v>
      </c>
      <c r="H34" s="28">
        <v>1650</v>
      </c>
      <c r="I34" s="48" t="s">
        <v>178</v>
      </c>
      <c r="J34" s="13" t="s">
        <v>19</v>
      </c>
      <c r="K34" s="13">
        <v>35</v>
      </c>
      <c r="L34" s="13">
        <v>3</v>
      </c>
      <c r="M34" s="8">
        <f t="shared" si="9"/>
        <v>4950</v>
      </c>
      <c r="N34" s="13">
        <v>1524</v>
      </c>
      <c r="O34" s="13">
        <v>1090</v>
      </c>
      <c r="P34" s="13">
        <v>52</v>
      </c>
      <c r="Q34" s="53">
        <f>SUM(M34:P34)</f>
        <v>7616</v>
      </c>
      <c r="R34" s="8"/>
    </row>
    <row r="35" ht="15.2" customHeight="1" spans="1:18">
      <c r="A35" s="8" t="s">
        <v>171</v>
      </c>
      <c r="B35" s="13">
        <v>4</v>
      </c>
      <c r="C35" s="13" t="s">
        <v>179</v>
      </c>
      <c r="D35" s="13" t="s">
        <v>127</v>
      </c>
      <c r="E35" s="25">
        <v>1962.05</v>
      </c>
      <c r="F35" s="26" t="s">
        <v>116</v>
      </c>
      <c r="G35" s="13" t="s">
        <v>180</v>
      </c>
      <c r="H35" s="28">
        <v>1650</v>
      </c>
      <c r="I35" s="13" t="s">
        <v>181</v>
      </c>
      <c r="J35" s="13" t="s">
        <v>19</v>
      </c>
      <c r="K35" s="13">
        <v>34</v>
      </c>
      <c r="L35" s="13">
        <v>3</v>
      </c>
      <c r="M35" s="8">
        <f t="shared" si="9"/>
        <v>4950</v>
      </c>
      <c r="N35" s="13">
        <v>1524</v>
      </c>
      <c r="O35" s="13">
        <v>1090</v>
      </c>
      <c r="P35" s="13">
        <v>52</v>
      </c>
      <c r="Q35" s="53">
        <f>SUM(M35:P35)</f>
        <v>7616</v>
      </c>
      <c r="R35" s="8"/>
    </row>
    <row r="36" ht="15.2" customHeight="1" spans="1:18">
      <c r="A36" s="8" t="s">
        <v>171</v>
      </c>
      <c r="B36" s="13">
        <v>5</v>
      </c>
      <c r="C36" s="13" t="s">
        <v>182</v>
      </c>
      <c r="D36" s="13" t="s">
        <v>127</v>
      </c>
      <c r="E36" s="13">
        <v>1978.09</v>
      </c>
      <c r="F36" s="14" t="s">
        <v>183</v>
      </c>
      <c r="G36" s="13" t="s">
        <v>180</v>
      </c>
      <c r="H36" s="28">
        <v>1650</v>
      </c>
      <c r="I36" s="13" t="s">
        <v>184</v>
      </c>
      <c r="J36" s="13" t="s">
        <v>19</v>
      </c>
      <c r="K36" s="13">
        <v>19</v>
      </c>
      <c r="L36" s="13">
        <v>3</v>
      </c>
      <c r="M36" s="8">
        <f t="shared" si="9"/>
        <v>4950</v>
      </c>
      <c r="N36" s="13">
        <v>1524</v>
      </c>
      <c r="O36" s="13">
        <v>1090</v>
      </c>
      <c r="P36" s="13">
        <v>52</v>
      </c>
      <c r="Q36" s="53">
        <f>SUM(M36:P36)</f>
        <v>7616</v>
      </c>
      <c r="R36" s="8"/>
    </row>
    <row r="37" ht="15.2" customHeight="1" spans="1:18">
      <c r="A37" s="8" t="s">
        <v>171</v>
      </c>
      <c r="B37" s="13" t="s">
        <v>124</v>
      </c>
      <c r="C37" s="13"/>
      <c r="D37" s="13"/>
      <c r="E37" s="13"/>
      <c r="F37" s="13"/>
      <c r="G37" s="13"/>
      <c r="H37" s="13"/>
      <c r="I37" s="13"/>
      <c r="J37" s="13"/>
      <c r="K37" s="13">
        <f>SUM(K32:K36)</f>
        <v>133</v>
      </c>
      <c r="L37" s="13">
        <f t="shared" ref="L37:Q37" si="10">SUM(L32:L36)</f>
        <v>15</v>
      </c>
      <c r="M37" s="13">
        <f t="shared" si="10"/>
        <v>24750</v>
      </c>
      <c r="N37" s="13">
        <f t="shared" si="10"/>
        <v>7620</v>
      </c>
      <c r="O37" s="13">
        <f t="shared" si="10"/>
        <v>5450</v>
      </c>
      <c r="P37" s="13">
        <f t="shared" si="10"/>
        <v>260</v>
      </c>
      <c r="Q37" s="13">
        <f t="shared" si="10"/>
        <v>38080</v>
      </c>
      <c r="R37" s="13"/>
    </row>
    <row r="38" ht="15.2" customHeight="1" spans="1:18">
      <c r="A38" s="8" t="s">
        <v>185</v>
      </c>
      <c r="B38" s="13">
        <v>1</v>
      </c>
      <c r="C38" s="13" t="s">
        <v>186</v>
      </c>
      <c r="D38" s="13" t="s">
        <v>127</v>
      </c>
      <c r="E38" s="13">
        <v>1970.07</v>
      </c>
      <c r="F38" s="31" t="s">
        <v>116</v>
      </c>
      <c r="G38" s="32" t="s">
        <v>136</v>
      </c>
      <c r="H38" s="8">
        <v>1650</v>
      </c>
      <c r="I38" s="13" t="s">
        <v>187</v>
      </c>
      <c r="J38" s="13" t="s">
        <v>19</v>
      </c>
      <c r="K38" s="13">
        <v>3</v>
      </c>
      <c r="L38" s="13">
        <v>3</v>
      </c>
      <c r="M38" s="8">
        <f t="shared" si="9"/>
        <v>4950</v>
      </c>
      <c r="N38" s="13">
        <v>1524</v>
      </c>
      <c r="O38" s="13">
        <v>1090</v>
      </c>
      <c r="P38" s="13">
        <v>52</v>
      </c>
      <c r="Q38" s="13">
        <v>7616</v>
      </c>
      <c r="R38" s="13"/>
    </row>
    <row r="39" ht="15.2" customHeight="1" spans="1:18">
      <c r="A39" s="8" t="s">
        <v>185</v>
      </c>
      <c r="B39" s="13">
        <v>2</v>
      </c>
      <c r="C39" s="13" t="s">
        <v>188</v>
      </c>
      <c r="D39" s="13" t="s">
        <v>127</v>
      </c>
      <c r="E39" s="13">
        <v>1965.08</v>
      </c>
      <c r="F39" s="31" t="s">
        <v>116</v>
      </c>
      <c r="G39" s="32" t="s">
        <v>180</v>
      </c>
      <c r="H39" s="8">
        <v>1650</v>
      </c>
      <c r="I39" s="13" t="s">
        <v>187</v>
      </c>
      <c r="J39" s="13" t="s">
        <v>19</v>
      </c>
      <c r="K39" s="13">
        <v>3</v>
      </c>
      <c r="L39" s="13">
        <v>3</v>
      </c>
      <c r="M39" s="8">
        <f t="shared" si="9"/>
        <v>4950</v>
      </c>
      <c r="N39" s="13">
        <v>1524</v>
      </c>
      <c r="O39" s="13">
        <v>1090</v>
      </c>
      <c r="P39" s="13">
        <v>52</v>
      </c>
      <c r="Q39" s="13">
        <v>7616</v>
      </c>
      <c r="R39" s="13"/>
    </row>
    <row r="40" ht="15.2" customHeight="1" spans="1:18">
      <c r="A40" s="8" t="s">
        <v>185</v>
      </c>
      <c r="B40" s="13">
        <v>3</v>
      </c>
      <c r="C40" s="13" t="s">
        <v>189</v>
      </c>
      <c r="D40" s="13" t="s">
        <v>115</v>
      </c>
      <c r="E40" s="8">
        <v>1971.02</v>
      </c>
      <c r="F40" s="14" t="s">
        <v>116</v>
      </c>
      <c r="G40" s="13" t="s">
        <v>173</v>
      </c>
      <c r="H40" s="8">
        <v>1650</v>
      </c>
      <c r="I40" s="13" t="s">
        <v>190</v>
      </c>
      <c r="J40" s="13" t="s">
        <v>161</v>
      </c>
      <c r="K40" s="15">
        <v>44</v>
      </c>
      <c r="L40" s="8">
        <v>2</v>
      </c>
      <c r="M40" s="8">
        <f t="shared" ref="M40" si="11">L40*1650</f>
        <v>3300</v>
      </c>
      <c r="N40" s="8">
        <v>1016</v>
      </c>
      <c r="O40" s="8">
        <v>727</v>
      </c>
      <c r="P40" s="8">
        <v>35</v>
      </c>
      <c r="Q40" s="53">
        <f t="shared" ref="Q40:Q46" si="12">SUM(M40:P40)</f>
        <v>5078</v>
      </c>
      <c r="R40" s="8"/>
    </row>
    <row r="41" ht="15.2" customHeight="1" spans="1:18">
      <c r="A41" s="8" t="s">
        <v>185</v>
      </c>
      <c r="B41" s="13">
        <v>4</v>
      </c>
      <c r="C41" s="33" t="s">
        <v>191</v>
      </c>
      <c r="D41" s="33" t="s">
        <v>115</v>
      </c>
      <c r="E41" s="13" t="s">
        <v>192</v>
      </c>
      <c r="F41" s="31" t="s">
        <v>116</v>
      </c>
      <c r="G41" s="34" t="s">
        <v>117</v>
      </c>
      <c r="H41" s="8">
        <v>1650</v>
      </c>
      <c r="I41" s="34" t="s">
        <v>193</v>
      </c>
      <c r="J41" s="13" t="s">
        <v>161</v>
      </c>
      <c r="K41" s="13">
        <v>36</v>
      </c>
      <c r="L41" s="8">
        <v>2</v>
      </c>
      <c r="M41" s="8">
        <f t="shared" ref="M41:M46" si="13">L41*1650</f>
        <v>3300</v>
      </c>
      <c r="N41" s="8">
        <v>1016</v>
      </c>
      <c r="O41" s="8">
        <v>727</v>
      </c>
      <c r="P41" s="8">
        <v>35</v>
      </c>
      <c r="Q41" s="53">
        <f t="shared" si="12"/>
        <v>5078</v>
      </c>
      <c r="R41" s="8"/>
    </row>
    <row r="42" ht="15.2" customHeight="1" spans="1:18">
      <c r="A42" s="8" t="s">
        <v>185</v>
      </c>
      <c r="B42" s="13">
        <v>5</v>
      </c>
      <c r="C42" s="33" t="s">
        <v>194</v>
      </c>
      <c r="D42" s="33" t="s">
        <v>115</v>
      </c>
      <c r="E42" s="8">
        <v>1971.11</v>
      </c>
      <c r="F42" s="31" t="s">
        <v>116</v>
      </c>
      <c r="G42" s="34" t="s">
        <v>117</v>
      </c>
      <c r="H42" s="8">
        <v>1650</v>
      </c>
      <c r="I42" s="34" t="s">
        <v>193</v>
      </c>
      <c r="J42" s="13" t="s">
        <v>161</v>
      </c>
      <c r="K42" s="15">
        <v>36</v>
      </c>
      <c r="L42" s="8">
        <v>2</v>
      </c>
      <c r="M42" s="8">
        <f t="shared" si="13"/>
        <v>3300</v>
      </c>
      <c r="N42" s="8">
        <v>1016</v>
      </c>
      <c r="O42" s="8">
        <v>727</v>
      </c>
      <c r="P42" s="8">
        <v>35</v>
      </c>
      <c r="Q42" s="53">
        <f t="shared" si="12"/>
        <v>5078</v>
      </c>
      <c r="R42" s="8"/>
    </row>
    <row r="43" ht="15.2" customHeight="1" spans="1:18">
      <c r="A43" s="8" t="s">
        <v>185</v>
      </c>
      <c r="B43" s="13">
        <v>6</v>
      </c>
      <c r="C43" s="33" t="s">
        <v>195</v>
      </c>
      <c r="D43" s="33" t="s">
        <v>127</v>
      </c>
      <c r="E43" s="8">
        <v>1963.02</v>
      </c>
      <c r="F43" s="31" t="s">
        <v>116</v>
      </c>
      <c r="G43" s="34" t="s">
        <v>117</v>
      </c>
      <c r="H43" s="8">
        <v>1650</v>
      </c>
      <c r="I43" s="34" t="s">
        <v>193</v>
      </c>
      <c r="J43" s="13" t="s">
        <v>19</v>
      </c>
      <c r="K43" s="15">
        <v>37</v>
      </c>
      <c r="L43" s="8">
        <v>3</v>
      </c>
      <c r="M43" s="8">
        <f t="shared" si="13"/>
        <v>4950</v>
      </c>
      <c r="N43" s="13">
        <v>1524</v>
      </c>
      <c r="O43" s="13">
        <v>1090</v>
      </c>
      <c r="P43" s="13">
        <v>52</v>
      </c>
      <c r="Q43" s="53">
        <f t="shared" si="12"/>
        <v>7616</v>
      </c>
      <c r="R43" s="8" t="s">
        <v>154</v>
      </c>
    </row>
    <row r="44" ht="15.2" customHeight="1" spans="1:18">
      <c r="A44" s="8" t="s">
        <v>185</v>
      </c>
      <c r="B44" s="13">
        <v>7</v>
      </c>
      <c r="C44" s="13" t="s">
        <v>196</v>
      </c>
      <c r="D44" s="33" t="s">
        <v>127</v>
      </c>
      <c r="E44" s="8">
        <v>1964.11</v>
      </c>
      <c r="F44" s="31" t="s">
        <v>116</v>
      </c>
      <c r="G44" s="13" t="s">
        <v>136</v>
      </c>
      <c r="H44" s="8">
        <v>1650</v>
      </c>
      <c r="I44" s="13" t="s">
        <v>197</v>
      </c>
      <c r="J44" s="13" t="s">
        <v>19</v>
      </c>
      <c r="K44" s="15">
        <v>23</v>
      </c>
      <c r="L44" s="8">
        <v>3</v>
      </c>
      <c r="M44" s="8">
        <f t="shared" si="13"/>
        <v>4950</v>
      </c>
      <c r="N44" s="13">
        <v>1524</v>
      </c>
      <c r="O44" s="13">
        <v>1090</v>
      </c>
      <c r="P44" s="13">
        <v>52</v>
      </c>
      <c r="Q44" s="53">
        <f t="shared" si="12"/>
        <v>7616</v>
      </c>
      <c r="R44" s="8"/>
    </row>
    <row r="45" ht="15.2" customHeight="1" spans="1:18">
      <c r="A45" s="8" t="s">
        <v>185</v>
      </c>
      <c r="B45" s="13">
        <v>8</v>
      </c>
      <c r="C45" s="13" t="s">
        <v>198</v>
      </c>
      <c r="D45" s="13" t="s">
        <v>115</v>
      </c>
      <c r="E45" s="13">
        <v>1974.02</v>
      </c>
      <c r="F45" s="14" t="s">
        <v>116</v>
      </c>
      <c r="G45" s="13" t="s">
        <v>173</v>
      </c>
      <c r="H45" s="8">
        <v>1650</v>
      </c>
      <c r="I45" s="13" t="s">
        <v>199</v>
      </c>
      <c r="J45" s="13" t="s">
        <v>19</v>
      </c>
      <c r="K45" s="13">
        <v>11</v>
      </c>
      <c r="L45" s="13">
        <v>3</v>
      </c>
      <c r="M45" s="8">
        <f t="shared" si="13"/>
        <v>4950</v>
      </c>
      <c r="N45" s="13">
        <v>1524</v>
      </c>
      <c r="O45" s="13">
        <v>1090</v>
      </c>
      <c r="P45" s="13">
        <v>52</v>
      </c>
      <c r="Q45" s="13">
        <f t="shared" si="12"/>
        <v>7616</v>
      </c>
      <c r="R45" s="8"/>
    </row>
    <row r="46" ht="15.2" customHeight="1" spans="1:18">
      <c r="A46" s="8" t="s">
        <v>185</v>
      </c>
      <c r="B46" s="13">
        <v>9</v>
      </c>
      <c r="C46" s="13" t="s">
        <v>200</v>
      </c>
      <c r="D46" s="13" t="s">
        <v>115</v>
      </c>
      <c r="E46" s="13">
        <v>1976.09</v>
      </c>
      <c r="F46" s="14" t="s">
        <v>116</v>
      </c>
      <c r="G46" s="13" t="s">
        <v>173</v>
      </c>
      <c r="H46" s="8">
        <v>1650</v>
      </c>
      <c r="I46" s="13" t="s">
        <v>199</v>
      </c>
      <c r="J46" s="13" t="s">
        <v>19</v>
      </c>
      <c r="K46" s="13">
        <v>11</v>
      </c>
      <c r="L46" s="13">
        <v>3</v>
      </c>
      <c r="M46" s="8">
        <f t="shared" si="13"/>
        <v>4950</v>
      </c>
      <c r="N46" s="13">
        <v>1524</v>
      </c>
      <c r="O46" s="13">
        <v>1090</v>
      </c>
      <c r="P46" s="13">
        <v>52</v>
      </c>
      <c r="Q46" s="13">
        <f t="shared" si="12"/>
        <v>7616</v>
      </c>
      <c r="R46" s="8"/>
    </row>
    <row r="47" ht="15.2" customHeight="1" spans="1:18">
      <c r="A47" s="8" t="s">
        <v>185</v>
      </c>
      <c r="B47" s="8" t="s">
        <v>124</v>
      </c>
      <c r="C47" s="8"/>
      <c r="D47" s="8"/>
      <c r="E47" s="8"/>
      <c r="F47" s="8"/>
      <c r="G47" s="8"/>
      <c r="H47" s="8"/>
      <c r="I47" s="8"/>
      <c r="J47" s="8"/>
      <c r="K47" s="15">
        <f>SUM(K38:K46)</f>
        <v>204</v>
      </c>
      <c r="L47" s="15">
        <f t="shared" ref="L47:Q47" si="14">SUM(L38:L46)</f>
        <v>24</v>
      </c>
      <c r="M47" s="15">
        <f t="shared" si="14"/>
        <v>39600</v>
      </c>
      <c r="N47" s="15">
        <f t="shared" si="14"/>
        <v>12192</v>
      </c>
      <c r="O47" s="15">
        <f t="shared" si="14"/>
        <v>8721</v>
      </c>
      <c r="P47" s="15">
        <f t="shared" si="14"/>
        <v>417</v>
      </c>
      <c r="Q47" s="15">
        <f t="shared" si="14"/>
        <v>60930</v>
      </c>
      <c r="R47" s="8"/>
    </row>
    <row r="48" ht="15.2" customHeight="1" spans="1:18">
      <c r="A48" s="8" t="s">
        <v>201</v>
      </c>
      <c r="B48" s="13">
        <v>1</v>
      </c>
      <c r="C48" s="13" t="s">
        <v>202</v>
      </c>
      <c r="D48" s="13" t="s">
        <v>127</v>
      </c>
      <c r="E48" s="13">
        <v>1963.07</v>
      </c>
      <c r="F48" s="14" t="s">
        <v>116</v>
      </c>
      <c r="G48" s="13" t="s">
        <v>136</v>
      </c>
      <c r="H48" s="15">
        <v>1650</v>
      </c>
      <c r="I48" s="13" t="s">
        <v>203</v>
      </c>
      <c r="J48" s="13" t="s">
        <v>19</v>
      </c>
      <c r="K48" s="13">
        <v>41</v>
      </c>
      <c r="L48" s="13">
        <v>3</v>
      </c>
      <c r="M48" s="8">
        <f t="shared" ref="M48" si="15">L48*1650</f>
        <v>4950</v>
      </c>
      <c r="N48" s="8">
        <v>1524</v>
      </c>
      <c r="O48" s="8">
        <v>1090</v>
      </c>
      <c r="P48" s="8">
        <v>52</v>
      </c>
      <c r="Q48" s="53">
        <f t="shared" ref="Q48:Q51" si="16">SUM(M48:P48)</f>
        <v>7616</v>
      </c>
      <c r="R48" s="13" t="s">
        <v>204</v>
      </c>
    </row>
    <row r="49" ht="15.2" customHeight="1" spans="1:18">
      <c r="A49" s="8" t="s">
        <v>201</v>
      </c>
      <c r="B49" s="13">
        <v>2</v>
      </c>
      <c r="C49" s="13" t="s">
        <v>205</v>
      </c>
      <c r="D49" s="13" t="s">
        <v>127</v>
      </c>
      <c r="E49" s="13">
        <v>1966.02</v>
      </c>
      <c r="F49" s="14" t="s">
        <v>116</v>
      </c>
      <c r="G49" s="13" t="s">
        <v>136</v>
      </c>
      <c r="H49" s="15">
        <v>1650</v>
      </c>
      <c r="I49" s="13" t="s">
        <v>203</v>
      </c>
      <c r="J49" s="13" t="s">
        <v>19</v>
      </c>
      <c r="K49" s="13">
        <v>41</v>
      </c>
      <c r="L49" s="13">
        <v>3</v>
      </c>
      <c r="M49" s="8">
        <f t="shared" ref="M49:M51" si="17">L49*1650</f>
        <v>4950</v>
      </c>
      <c r="N49" s="8">
        <v>1524</v>
      </c>
      <c r="O49" s="8">
        <v>1090</v>
      </c>
      <c r="P49" s="8">
        <v>52</v>
      </c>
      <c r="Q49" s="53">
        <f t="shared" si="16"/>
        <v>7616</v>
      </c>
      <c r="R49" s="13" t="s">
        <v>204</v>
      </c>
    </row>
    <row r="50" ht="15.2" customHeight="1" spans="1:18">
      <c r="A50" s="8" t="s">
        <v>201</v>
      </c>
      <c r="B50" s="13">
        <v>3</v>
      </c>
      <c r="C50" s="13" t="s">
        <v>206</v>
      </c>
      <c r="D50" s="13" t="s">
        <v>127</v>
      </c>
      <c r="E50" s="13">
        <v>1962.09</v>
      </c>
      <c r="F50" s="14" t="s">
        <v>116</v>
      </c>
      <c r="G50" s="13" t="s">
        <v>117</v>
      </c>
      <c r="H50" s="15">
        <v>1650</v>
      </c>
      <c r="I50" s="13" t="s">
        <v>203</v>
      </c>
      <c r="J50" s="13" t="s">
        <v>19</v>
      </c>
      <c r="K50" s="13">
        <v>41</v>
      </c>
      <c r="L50" s="13">
        <v>3</v>
      </c>
      <c r="M50" s="8">
        <f t="shared" si="17"/>
        <v>4950</v>
      </c>
      <c r="N50" s="8">
        <v>1524</v>
      </c>
      <c r="O50" s="8">
        <v>1090</v>
      </c>
      <c r="P50" s="8">
        <v>52</v>
      </c>
      <c r="Q50" s="53">
        <f t="shared" si="16"/>
        <v>7616</v>
      </c>
      <c r="R50" s="13" t="s">
        <v>204</v>
      </c>
    </row>
    <row r="51" ht="15.2" customHeight="1" spans="1:18">
      <c r="A51" s="8" t="s">
        <v>201</v>
      </c>
      <c r="B51" s="13">
        <v>4</v>
      </c>
      <c r="C51" s="13" t="s">
        <v>207</v>
      </c>
      <c r="D51" s="13" t="s">
        <v>115</v>
      </c>
      <c r="E51" s="13">
        <v>1972.01</v>
      </c>
      <c r="F51" s="35" t="s">
        <v>116</v>
      </c>
      <c r="G51" s="13" t="s">
        <v>117</v>
      </c>
      <c r="H51" s="15">
        <v>1650</v>
      </c>
      <c r="I51" s="13" t="s">
        <v>150</v>
      </c>
      <c r="J51" s="13" t="s">
        <v>19</v>
      </c>
      <c r="K51" s="13">
        <v>36</v>
      </c>
      <c r="L51" s="13">
        <v>3</v>
      </c>
      <c r="M51" s="8">
        <f t="shared" si="17"/>
        <v>4950</v>
      </c>
      <c r="N51" s="8">
        <v>1524</v>
      </c>
      <c r="O51" s="8">
        <v>1090</v>
      </c>
      <c r="P51" s="8">
        <v>52</v>
      </c>
      <c r="Q51" s="53">
        <f t="shared" si="16"/>
        <v>7616</v>
      </c>
      <c r="R51" s="13" t="s">
        <v>208</v>
      </c>
    </row>
    <row r="52" ht="15.2" customHeight="1" spans="1:18">
      <c r="A52" s="8" t="s">
        <v>201</v>
      </c>
      <c r="B52" s="13" t="s">
        <v>124</v>
      </c>
      <c r="C52" s="13"/>
      <c r="D52" s="13"/>
      <c r="E52" s="13"/>
      <c r="F52" s="13"/>
      <c r="G52" s="13"/>
      <c r="H52" s="13"/>
      <c r="I52" s="13"/>
      <c r="J52" s="13"/>
      <c r="K52" s="13">
        <f>SUM(K48:K51)</f>
        <v>159</v>
      </c>
      <c r="L52" s="13">
        <f t="shared" ref="L52:Q52" si="18">SUM(L48:L51)</f>
        <v>12</v>
      </c>
      <c r="M52" s="13">
        <f t="shared" si="18"/>
        <v>19800</v>
      </c>
      <c r="N52" s="13">
        <f t="shared" si="18"/>
        <v>6096</v>
      </c>
      <c r="O52" s="13">
        <f t="shared" si="18"/>
        <v>4360</v>
      </c>
      <c r="P52" s="13">
        <f t="shared" si="18"/>
        <v>208</v>
      </c>
      <c r="Q52" s="13">
        <f t="shared" si="18"/>
        <v>30464</v>
      </c>
      <c r="R52" s="13"/>
    </row>
    <row r="53" ht="15.2" customHeight="1" spans="1:18">
      <c r="A53" s="8" t="s">
        <v>209</v>
      </c>
      <c r="B53" s="13">
        <v>1</v>
      </c>
      <c r="C53" s="13" t="s">
        <v>210</v>
      </c>
      <c r="D53" s="13" t="s">
        <v>115</v>
      </c>
      <c r="E53" s="13">
        <v>1973.08</v>
      </c>
      <c r="F53" s="14" t="s">
        <v>116</v>
      </c>
      <c r="G53" s="14" t="s">
        <v>117</v>
      </c>
      <c r="H53" s="13">
        <v>1650</v>
      </c>
      <c r="I53" s="13" t="s">
        <v>199</v>
      </c>
      <c r="J53" s="13">
        <v>2021.1</v>
      </c>
      <c r="K53" s="13">
        <v>9</v>
      </c>
      <c r="L53" s="13">
        <v>1</v>
      </c>
      <c r="M53" s="13">
        <v>1650</v>
      </c>
      <c r="N53" s="13">
        <v>508</v>
      </c>
      <c r="O53" s="13">
        <v>363</v>
      </c>
      <c r="P53" s="13">
        <v>17</v>
      </c>
      <c r="Q53" s="13">
        <f t="shared" ref="Q53:Q59" si="19">SUM(M53:P53)</f>
        <v>2538</v>
      </c>
      <c r="R53" s="13"/>
    </row>
    <row r="54" ht="15.2" customHeight="1" spans="1:18">
      <c r="A54" s="8" t="s">
        <v>209</v>
      </c>
      <c r="B54" s="13">
        <v>2</v>
      </c>
      <c r="C54" s="13" t="s">
        <v>211</v>
      </c>
      <c r="D54" s="13" t="s">
        <v>115</v>
      </c>
      <c r="E54" s="13">
        <v>1974.04</v>
      </c>
      <c r="F54" s="14" t="s">
        <v>116</v>
      </c>
      <c r="G54" s="14" t="s">
        <v>117</v>
      </c>
      <c r="H54" s="13">
        <v>1650</v>
      </c>
      <c r="I54" s="13" t="s">
        <v>199</v>
      </c>
      <c r="J54" s="13" t="s">
        <v>19</v>
      </c>
      <c r="K54" s="13">
        <v>11</v>
      </c>
      <c r="L54" s="13">
        <v>3</v>
      </c>
      <c r="M54" s="13">
        <v>4950</v>
      </c>
      <c r="N54" s="13">
        <v>1524</v>
      </c>
      <c r="O54" s="13">
        <v>1090</v>
      </c>
      <c r="P54" s="13">
        <v>52</v>
      </c>
      <c r="Q54" s="13">
        <f t="shared" si="19"/>
        <v>7616</v>
      </c>
      <c r="R54" s="13"/>
    </row>
    <row r="55" ht="15.2" customHeight="1" spans="1:18">
      <c r="A55" s="8" t="s">
        <v>209</v>
      </c>
      <c r="B55" s="13">
        <v>3</v>
      </c>
      <c r="C55" s="13" t="s">
        <v>212</v>
      </c>
      <c r="D55" s="13" t="s">
        <v>115</v>
      </c>
      <c r="E55" s="13">
        <v>1992.05</v>
      </c>
      <c r="F55" s="13" t="s">
        <v>213</v>
      </c>
      <c r="G55" s="14" t="s">
        <v>117</v>
      </c>
      <c r="H55" s="13">
        <v>1650</v>
      </c>
      <c r="I55" s="13" t="s">
        <v>199</v>
      </c>
      <c r="J55" s="13" t="s">
        <v>19</v>
      </c>
      <c r="K55" s="13">
        <v>11</v>
      </c>
      <c r="L55" s="13">
        <v>3</v>
      </c>
      <c r="M55" s="13">
        <v>4950</v>
      </c>
      <c r="N55" s="13">
        <v>1524</v>
      </c>
      <c r="O55" s="13">
        <v>1090</v>
      </c>
      <c r="P55" s="13">
        <v>52</v>
      </c>
      <c r="Q55" s="13">
        <f t="shared" si="19"/>
        <v>7616</v>
      </c>
      <c r="R55" s="13"/>
    </row>
    <row r="56" ht="15.2" customHeight="1" spans="1:18">
      <c r="A56" s="8" t="s">
        <v>209</v>
      </c>
      <c r="B56" s="13" t="s">
        <v>124</v>
      </c>
      <c r="C56" s="13"/>
      <c r="D56" s="13"/>
      <c r="E56" s="13"/>
      <c r="F56" s="13"/>
      <c r="G56" s="13"/>
      <c r="H56" s="13"/>
      <c r="I56" s="13"/>
      <c r="J56" s="13"/>
      <c r="K56" s="13">
        <f>SUM(K53:K55)</f>
        <v>31</v>
      </c>
      <c r="L56" s="13">
        <f t="shared" ref="L56:Q56" si="20">SUM(L53:L55)</f>
        <v>7</v>
      </c>
      <c r="M56" s="13">
        <f t="shared" si="20"/>
        <v>11550</v>
      </c>
      <c r="N56" s="13">
        <f t="shared" si="20"/>
        <v>3556</v>
      </c>
      <c r="O56" s="13">
        <f t="shared" si="20"/>
        <v>2543</v>
      </c>
      <c r="P56" s="13">
        <f t="shared" si="20"/>
        <v>121</v>
      </c>
      <c r="Q56" s="13">
        <f t="shared" si="20"/>
        <v>17770</v>
      </c>
      <c r="R56" s="13"/>
    </row>
    <row r="57" ht="15.2" customHeight="1" spans="1:18">
      <c r="A57" s="36" t="s">
        <v>214</v>
      </c>
      <c r="B57" s="21">
        <v>1</v>
      </c>
      <c r="C57" s="21" t="s">
        <v>215</v>
      </c>
      <c r="D57" s="21" t="s">
        <v>115</v>
      </c>
      <c r="E57" s="22" t="s">
        <v>216</v>
      </c>
      <c r="F57" s="37" t="s">
        <v>116</v>
      </c>
      <c r="G57" s="37" t="s">
        <v>217</v>
      </c>
      <c r="H57" s="13">
        <v>1650</v>
      </c>
      <c r="I57" s="21" t="s">
        <v>218</v>
      </c>
      <c r="J57" s="13" t="s">
        <v>19</v>
      </c>
      <c r="K57" s="13">
        <v>8</v>
      </c>
      <c r="L57" s="13">
        <v>3</v>
      </c>
      <c r="M57" s="8">
        <f t="shared" ref="M57:M61" si="21">L57*1650</f>
        <v>4950</v>
      </c>
      <c r="N57" s="8">
        <v>1524</v>
      </c>
      <c r="O57" s="8">
        <v>1090</v>
      </c>
      <c r="P57" s="8">
        <v>52</v>
      </c>
      <c r="Q57" s="13">
        <f t="shared" si="19"/>
        <v>7616</v>
      </c>
      <c r="R57" s="13"/>
    </row>
    <row r="58" ht="15.2" customHeight="1" spans="1:18">
      <c r="A58" s="36" t="s">
        <v>214</v>
      </c>
      <c r="B58" s="21">
        <v>2</v>
      </c>
      <c r="C58" s="21" t="s">
        <v>219</v>
      </c>
      <c r="D58" s="21" t="s">
        <v>115</v>
      </c>
      <c r="E58" s="22" t="s">
        <v>220</v>
      </c>
      <c r="F58" s="37" t="s">
        <v>116</v>
      </c>
      <c r="G58" s="37" t="s">
        <v>217</v>
      </c>
      <c r="H58" s="13">
        <v>1650</v>
      </c>
      <c r="I58" s="21" t="s">
        <v>218</v>
      </c>
      <c r="J58" s="13" t="s">
        <v>19</v>
      </c>
      <c r="K58" s="13">
        <v>8</v>
      </c>
      <c r="L58" s="13">
        <v>3</v>
      </c>
      <c r="M58" s="8">
        <f t="shared" si="21"/>
        <v>4950</v>
      </c>
      <c r="N58" s="8">
        <v>1524</v>
      </c>
      <c r="O58" s="8">
        <v>1090</v>
      </c>
      <c r="P58" s="8">
        <v>52</v>
      </c>
      <c r="Q58" s="13">
        <f t="shared" si="19"/>
        <v>7616</v>
      </c>
      <c r="R58" s="13"/>
    </row>
    <row r="59" ht="15.2" customHeight="1" spans="1:18">
      <c r="A59" s="36" t="s">
        <v>214</v>
      </c>
      <c r="B59" s="38">
        <v>3</v>
      </c>
      <c r="C59" s="21" t="s">
        <v>221</v>
      </c>
      <c r="D59" s="21" t="s">
        <v>127</v>
      </c>
      <c r="E59" s="13">
        <v>1970.02</v>
      </c>
      <c r="F59" s="23" t="s">
        <v>116</v>
      </c>
      <c r="G59" s="23" t="s">
        <v>222</v>
      </c>
      <c r="H59" s="39">
        <v>1650</v>
      </c>
      <c r="I59" s="21" t="s">
        <v>223</v>
      </c>
      <c r="J59" s="13" t="s">
        <v>19</v>
      </c>
      <c r="K59" s="13">
        <v>6</v>
      </c>
      <c r="L59" s="13">
        <v>3</v>
      </c>
      <c r="M59" s="8">
        <f t="shared" si="21"/>
        <v>4950</v>
      </c>
      <c r="N59" s="8">
        <v>1524</v>
      </c>
      <c r="O59" s="8">
        <v>1090</v>
      </c>
      <c r="P59" s="8">
        <v>52</v>
      </c>
      <c r="Q59" s="13">
        <f t="shared" si="19"/>
        <v>7616</v>
      </c>
      <c r="R59" s="13"/>
    </row>
    <row r="60" ht="15.2" customHeight="1" spans="1:18">
      <c r="A60" s="36" t="s">
        <v>214</v>
      </c>
      <c r="B60" s="38">
        <v>4</v>
      </c>
      <c r="C60" s="21" t="s">
        <v>224</v>
      </c>
      <c r="D60" s="21" t="s">
        <v>115</v>
      </c>
      <c r="E60" s="13">
        <v>1975.03</v>
      </c>
      <c r="F60" s="23" t="s">
        <v>116</v>
      </c>
      <c r="G60" s="23" t="s">
        <v>222</v>
      </c>
      <c r="H60" s="39">
        <v>1650</v>
      </c>
      <c r="I60" s="21" t="s">
        <v>223</v>
      </c>
      <c r="J60" s="13" t="s">
        <v>19</v>
      </c>
      <c r="K60" s="13">
        <v>6</v>
      </c>
      <c r="L60" s="13">
        <v>3</v>
      </c>
      <c r="M60" s="8">
        <f t="shared" si="21"/>
        <v>4950</v>
      </c>
      <c r="N60" s="8">
        <v>1524</v>
      </c>
      <c r="O60" s="8">
        <v>1090</v>
      </c>
      <c r="P60" s="8">
        <v>52</v>
      </c>
      <c r="Q60" s="13">
        <f>SUM(M58:P58)</f>
        <v>7616</v>
      </c>
      <c r="R60" s="13"/>
    </row>
    <row r="61" ht="15.2" customHeight="1" spans="1:18">
      <c r="A61" s="36" t="s">
        <v>214</v>
      </c>
      <c r="B61" s="13">
        <v>5</v>
      </c>
      <c r="C61" s="13" t="s">
        <v>225</v>
      </c>
      <c r="D61" s="13" t="s">
        <v>127</v>
      </c>
      <c r="E61" s="13">
        <v>1964.11</v>
      </c>
      <c r="F61" s="40" t="s">
        <v>116</v>
      </c>
      <c r="G61" s="40" t="s">
        <v>128</v>
      </c>
      <c r="H61" s="13">
        <v>1650</v>
      </c>
      <c r="I61" s="49" t="s">
        <v>226</v>
      </c>
      <c r="J61" s="13" t="s">
        <v>227</v>
      </c>
      <c r="K61" s="13">
        <v>2</v>
      </c>
      <c r="L61" s="13">
        <v>2</v>
      </c>
      <c r="M61" s="13">
        <f t="shared" si="21"/>
        <v>3300</v>
      </c>
      <c r="N61" s="13">
        <v>1016</v>
      </c>
      <c r="O61" s="13">
        <v>363</v>
      </c>
      <c r="P61" s="13">
        <v>35</v>
      </c>
      <c r="Q61" s="13">
        <v>4714</v>
      </c>
      <c r="R61" s="13" t="s">
        <v>228</v>
      </c>
    </row>
    <row r="62" ht="15.2" customHeight="1" spans="1:18">
      <c r="A62" s="36" t="s">
        <v>214</v>
      </c>
      <c r="B62" s="13" t="s">
        <v>124</v>
      </c>
      <c r="C62" s="13"/>
      <c r="D62" s="13"/>
      <c r="E62" s="13"/>
      <c r="F62" s="13"/>
      <c r="G62" s="13"/>
      <c r="H62" s="13"/>
      <c r="I62" s="13"/>
      <c r="J62" s="13"/>
      <c r="K62" s="13">
        <f>SUM(K57:K61)</f>
        <v>30</v>
      </c>
      <c r="L62" s="13">
        <f t="shared" ref="L62:Q62" si="22">SUM(L57:L61)</f>
        <v>14</v>
      </c>
      <c r="M62" s="13">
        <f t="shared" si="22"/>
        <v>23100</v>
      </c>
      <c r="N62" s="13">
        <f t="shared" si="22"/>
        <v>7112</v>
      </c>
      <c r="O62" s="13">
        <f t="shared" si="22"/>
        <v>4723</v>
      </c>
      <c r="P62" s="13">
        <f t="shared" si="22"/>
        <v>243</v>
      </c>
      <c r="Q62" s="13">
        <f t="shared" si="22"/>
        <v>35178</v>
      </c>
      <c r="R62" s="13"/>
    </row>
    <row r="63" ht="15.2" customHeight="1" spans="1:18">
      <c r="A63" s="39" t="s">
        <v>229</v>
      </c>
      <c r="B63" s="39">
        <v>1</v>
      </c>
      <c r="C63" s="41" t="s">
        <v>230</v>
      </c>
      <c r="D63" s="42" t="s">
        <v>127</v>
      </c>
      <c r="E63" s="39" t="s">
        <v>231</v>
      </c>
      <c r="F63" s="43" t="s">
        <v>116</v>
      </c>
      <c r="G63" s="39" t="s">
        <v>117</v>
      </c>
      <c r="H63" s="39">
        <v>1650</v>
      </c>
      <c r="I63" s="39" t="s">
        <v>232</v>
      </c>
      <c r="J63" s="39" t="s">
        <v>43</v>
      </c>
      <c r="K63" s="39">
        <v>23</v>
      </c>
      <c r="L63" s="39">
        <v>3</v>
      </c>
      <c r="M63" s="39">
        <f t="shared" ref="M63" si="23">L63*1650</f>
        <v>4950</v>
      </c>
      <c r="N63" s="39">
        <v>1524</v>
      </c>
      <c r="O63" s="39">
        <v>1090</v>
      </c>
      <c r="P63" s="39">
        <v>52</v>
      </c>
      <c r="Q63" s="39">
        <f>SUM(M63:P63)</f>
        <v>7616</v>
      </c>
      <c r="R63" s="39"/>
    </row>
    <row r="64" ht="15.2" customHeight="1" spans="1:18">
      <c r="A64" s="39" t="s">
        <v>229</v>
      </c>
      <c r="B64" s="39">
        <v>2</v>
      </c>
      <c r="C64" s="39" t="s">
        <v>233</v>
      </c>
      <c r="D64" s="39" t="s">
        <v>115</v>
      </c>
      <c r="E64" s="39">
        <v>1973.09</v>
      </c>
      <c r="F64" s="44" t="s">
        <v>116</v>
      </c>
      <c r="G64" s="39" t="s">
        <v>117</v>
      </c>
      <c r="H64" s="39">
        <v>1650</v>
      </c>
      <c r="I64" s="39" t="s">
        <v>234</v>
      </c>
      <c r="J64" s="39" t="s">
        <v>43</v>
      </c>
      <c r="K64" s="39">
        <v>18</v>
      </c>
      <c r="L64" s="39">
        <v>3</v>
      </c>
      <c r="M64" s="39">
        <f t="shared" ref="M64:M68" si="24">L64*1650</f>
        <v>4950</v>
      </c>
      <c r="N64" s="39">
        <v>1524</v>
      </c>
      <c r="O64" s="39">
        <v>1090</v>
      </c>
      <c r="P64" s="39">
        <v>52</v>
      </c>
      <c r="Q64" s="39">
        <f>SUM(M64:P64)</f>
        <v>7616</v>
      </c>
      <c r="R64" s="39"/>
    </row>
    <row r="65" ht="15.2" customHeight="1" spans="1:18">
      <c r="A65" s="39" t="s">
        <v>229</v>
      </c>
      <c r="B65" s="39">
        <v>3</v>
      </c>
      <c r="C65" s="55" t="s">
        <v>235</v>
      </c>
      <c r="D65" s="55" t="s">
        <v>127</v>
      </c>
      <c r="E65" s="39">
        <v>1975.01</v>
      </c>
      <c r="F65" s="56" t="s">
        <v>183</v>
      </c>
      <c r="G65" s="55" t="s">
        <v>117</v>
      </c>
      <c r="H65" s="39">
        <v>1650</v>
      </c>
      <c r="I65" s="55" t="s">
        <v>236</v>
      </c>
      <c r="J65" s="39" t="s">
        <v>43</v>
      </c>
      <c r="K65" s="39">
        <v>9</v>
      </c>
      <c r="L65" s="39">
        <v>3</v>
      </c>
      <c r="M65" s="39">
        <f t="shared" si="24"/>
        <v>4950</v>
      </c>
      <c r="N65" s="39">
        <v>1524</v>
      </c>
      <c r="O65" s="39">
        <v>1090</v>
      </c>
      <c r="P65" s="39">
        <v>52</v>
      </c>
      <c r="Q65" s="39">
        <v>7616</v>
      </c>
      <c r="R65" s="39"/>
    </row>
    <row r="66" ht="15.2" customHeight="1" spans="1:18">
      <c r="A66" s="39" t="s">
        <v>229</v>
      </c>
      <c r="B66" s="39">
        <v>4</v>
      </c>
      <c r="C66" s="55" t="s">
        <v>237</v>
      </c>
      <c r="D66" s="55" t="s">
        <v>127</v>
      </c>
      <c r="E66" s="39">
        <v>1962.11</v>
      </c>
      <c r="F66" s="56" t="s">
        <v>116</v>
      </c>
      <c r="G66" s="55" t="s">
        <v>117</v>
      </c>
      <c r="H66" s="39">
        <v>1650</v>
      </c>
      <c r="I66" s="55" t="s">
        <v>236</v>
      </c>
      <c r="J66" s="39" t="s">
        <v>43</v>
      </c>
      <c r="K66" s="39">
        <v>9</v>
      </c>
      <c r="L66" s="39">
        <v>3</v>
      </c>
      <c r="M66" s="39">
        <f t="shared" si="24"/>
        <v>4950</v>
      </c>
      <c r="N66" s="39">
        <v>1524</v>
      </c>
      <c r="O66" s="39">
        <v>1090</v>
      </c>
      <c r="P66" s="39">
        <v>52</v>
      </c>
      <c r="Q66" s="39">
        <v>7616</v>
      </c>
      <c r="R66" s="39"/>
    </row>
    <row r="67" ht="15.2" customHeight="1" spans="1:18">
      <c r="A67" s="39" t="s">
        <v>229</v>
      </c>
      <c r="B67" s="39">
        <v>5</v>
      </c>
      <c r="C67" s="39" t="s">
        <v>238</v>
      </c>
      <c r="D67" s="39" t="s">
        <v>127</v>
      </c>
      <c r="E67" s="39">
        <v>1965.01</v>
      </c>
      <c r="F67" s="44" t="s">
        <v>116</v>
      </c>
      <c r="G67" s="39" t="s">
        <v>117</v>
      </c>
      <c r="H67" s="39">
        <v>1650</v>
      </c>
      <c r="I67" s="39" t="s">
        <v>239</v>
      </c>
      <c r="J67" s="39" t="s">
        <v>43</v>
      </c>
      <c r="K67" s="39">
        <v>15</v>
      </c>
      <c r="L67" s="39">
        <v>3</v>
      </c>
      <c r="M67" s="39">
        <f t="shared" si="24"/>
        <v>4950</v>
      </c>
      <c r="N67" s="39">
        <v>1524</v>
      </c>
      <c r="O67" s="39">
        <v>1090</v>
      </c>
      <c r="P67" s="39">
        <v>52</v>
      </c>
      <c r="Q67" s="39">
        <f>SUM(M67:P67)</f>
        <v>7616</v>
      </c>
      <c r="R67" s="39"/>
    </row>
    <row r="68" ht="15.2" customHeight="1" spans="1:18">
      <c r="A68" s="39" t="s">
        <v>229</v>
      </c>
      <c r="B68" s="39">
        <v>6</v>
      </c>
      <c r="C68" s="41" t="s">
        <v>240</v>
      </c>
      <c r="D68" s="42" t="s">
        <v>127</v>
      </c>
      <c r="E68" s="39">
        <v>1965.04</v>
      </c>
      <c r="F68" s="43" t="s">
        <v>116</v>
      </c>
      <c r="G68" s="39" t="s">
        <v>117</v>
      </c>
      <c r="H68" s="39">
        <v>1650</v>
      </c>
      <c r="I68" s="39" t="s">
        <v>232</v>
      </c>
      <c r="J68" s="39" t="s">
        <v>43</v>
      </c>
      <c r="K68" s="39">
        <v>23</v>
      </c>
      <c r="L68" s="39">
        <v>3</v>
      </c>
      <c r="M68" s="39">
        <f t="shared" si="24"/>
        <v>4950</v>
      </c>
      <c r="N68" s="39">
        <v>1524</v>
      </c>
      <c r="O68" s="39">
        <v>1090</v>
      </c>
      <c r="P68" s="39">
        <v>52</v>
      </c>
      <c r="Q68" s="39">
        <f t="shared" ref="Q68:Q84" si="25">SUM(M68:P68)</f>
        <v>7616</v>
      </c>
      <c r="R68" s="39"/>
    </row>
    <row r="69" ht="15.2" customHeight="1" spans="1:18">
      <c r="A69" s="39" t="s">
        <v>229</v>
      </c>
      <c r="B69" s="39" t="s">
        <v>124</v>
      </c>
      <c r="C69" s="39"/>
      <c r="D69" s="39"/>
      <c r="E69" s="39"/>
      <c r="F69" s="39"/>
      <c r="G69" s="39"/>
      <c r="H69" s="39"/>
      <c r="I69" s="39"/>
      <c r="J69" s="39"/>
      <c r="K69" s="39">
        <f>SUM(K63:K68)</f>
        <v>97</v>
      </c>
      <c r="L69" s="39">
        <f t="shared" ref="L69:Q69" si="26">SUM(L63:L68)</f>
        <v>18</v>
      </c>
      <c r="M69" s="39">
        <f t="shared" si="26"/>
        <v>29700</v>
      </c>
      <c r="N69" s="39">
        <f t="shared" si="26"/>
        <v>9144</v>
      </c>
      <c r="O69" s="39">
        <f t="shared" si="26"/>
        <v>6540</v>
      </c>
      <c r="P69" s="39">
        <f t="shared" si="26"/>
        <v>312</v>
      </c>
      <c r="Q69" s="39">
        <f t="shared" si="26"/>
        <v>45696</v>
      </c>
      <c r="R69" s="39"/>
    </row>
    <row r="70" ht="15.2" customHeight="1" spans="1:18">
      <c r="A70" s="57" t="s">
        <v>241</v>
      </c>
      <c r="B70" s="57">
        <v>1</v>
      </c>
      <c r="C70" s="21" t="s">
        <v>242</v>
      </c>
      <c r="D70" s="21" t="s">
        <v>115</v>
      </c>
      <c r="E70" s="58" t="s">
        <v>243</v>
      </c>
      <c r="F70" s="21" t="s">
        <v>116</v>
      </c>
      <c r="G70" s="21" t="s">
        <v>244</v>
      </c>
      <c r="H70" s="57">
        <v>1660</v>
      </c>
      <c r="I70" s="21" t="s">
        <v>245</v>
      </c>
      <c r="J70" s="39" t="s">
        <v>19</v>
      </c>
      <c r="K70" s="39">
        <v>4</v>
      </c>
      <c r="L70" s="39">
        <v>3</v>
      </c>
      <c r="M70" s="39">
        <f t="shared" ref="M70" si="27">L70*1650</f>
        <v>4950</v>
      </c>
      <c r="N70" s="39">
        <v>1955</v>
      </c>
      <c r="O70" s="98">
        <v>1090</v>
      </c>
      <c r="P70" s="39">
        <v>70</v>
      </c>
      <c r="Q70" s="102">
        <f t="shared" si="25"/>
        <v>8065</v>
      </c>
      <c r="R70" s="98" t="s">
        <v>246</v>
      </c>
    </row>
    <row r="71" ht="15.2" customHeight="1" spans="1:18">
      <c r="A71" s="57" t="s">
        <v>241</v>
      </c>
      <c r="B71" s="57">
        <v>2</v>
      </c>
      <c r="C71" s="39" t="s">
        <v>247</v>
      </c>
      <c r="D71" s="39" t="s">
        <v>127</v>
      </c>
      <c r="E71" s="59" t="s">
        <v>248</v>
      </c>
      <c r="F71" s="60" t="s">
        <v>116</v>
      </c>
      <c r="G71" s="39" t="s">
        <v>249</v>
      </c>
      <c r="H71" s="57">
        <v>1660</v>
      </c>
      <c r="I71" s="39" t="s">
        <v>250</v>
      </c>
      <c r="J71" s="39" t="s">
        <v>19</v>
      </c>
      <c r="K71" s="39">
        <v>20</v>
      </c>
      <c r="L71" s="39">
        <v>3</v>
      </c>
      <c r="M71" s="39">
        <f t="shared" ref="M71:M86" si="28">L71*1650</f>
        <v>4950</v>
      </c>
      <c r="N71" s="39">
        <v>1955</v>
      </c>
      <c r="O71" s="98">
        <v>1090</v>
      </c>
      <c r="P71" s="39">
        <v>70</v>
      </c>
      <c r="Q71" s="102">
        <f t="shared" si="25"/>
        <v>8065</v>
      </c>
      <c r="R71" s="98"/>
    </row>
    <row r="72" ht="15.2" customHeight="1" spans="1:18">
      <c r="A72" s="57" t="s">
        <v>241</v>
      </c>
      <c r="B72" s="57">
        <v>3</v>
      </c>
      <c r="C72" s="61" t="s">
        <v>251</v>
      </c>
      <c r="D72" s="39" t="s">
        <v>127</v>
      </c>
      <c r="E72" s="59">
        <v>1972.12</v>
      </c>
      <c r="F72" s="60" t="s">
        <v>116</v>
      </c>
      <c r="G72" s="39" t="s">
        <v>244</v>
      </c>
      <c r="H72" s="57">
        <v>1660</v>
      </c>
      <c r="I72" s="39" t="s">
        <v>252</v>
      </c>
      <c r="J72" s="39" t="s">
        <v>19</v>
      </c>
      <c r="K72" s="39">
        <v>18</v>
      </c>
      <c r="L72" s="39">
        <v>3</v>
      </c>
      <c r="M72" s="39">
        <f t="shared" si="28"/>
        <v>4950</v>
      </c>
      <c r="N72" s="39">
        <v>1955</v>
      </c>
      <c r="O72" s="98">
        <v>1090</v>
      </c>
      <c r="P72" s="39">
        <v>70</v>
      </c>
      <c r="Q72" s="102">
        <f t="shared" si="25"/>
        <v>8065</v>
      </c>
      <c r="R72" s="98"/>
    </row>
    <row r="73" ht="15.2" customHeight="1" spans="1:18">
      <c r="A73" s="57" t="s">
        <v>241</v>
      </c>
      <c r="B73" s="57">
        <v>4</v>
      </c>
      <c r="C73" s="61" t="s">
        <v>253</v>
      </c>
      <c r="D73" s="39" t="s">
        <v>127</v>
      </c>
      <c r="E73" s="59">
        <v>1968.12</v>
      </c>
      <c r="F73" s="60" t="s">
        <v>116</v>
      </c>
      <c r="G73" s="44" t="s">
        <v>117</v>
      </c>
      <c r="H73" s="57">
        <v>1660</v>
      </c>
      <c r="I73" s="39" t="s">
        <v>252</v>
      </c>
      <c r="J73" s="39" t="s">
        <v>19</v>
      </c>
      <c r="K73" s="57">
        <v>18</v>
      </c>
      <c r="L73" s="39">
        <v>3</v>
      </c>
      <c r="M73" s="39">
        <f t="shared" si="28"/>
        <v>4950</v>
      </c>
      <c r="N73" s="39">
        <v>1955</v>
      </c>
      <c r="O73" s="98">
        <v>1090</v>
      </c>
      <c r="P73" s="39">
        <v>70</v>
      </c>
      <c r="Q73" s="102">
        <f t="shared" si="25"/>
        <v>8065</v>
      </c>
      <c r="R73" s="98"/>
    </row>
    <row r="74" ht="15.2" customHeight="1" spans="1:18">
      <c r="A74" s="57" t="s">
        <v>241</v>
      </c>
      <c r="B74" s="57">
        <v>5</v>
      </c>
      <c r="C74" s="39" t="s">
        <v>254</v>
      </c>
      <c r="D74" s="39" t="s">
        <v>115</v>
      </c>
      <c r="E74" s="59" t="s">
        <v>243</v>
      </c>
      <c r="F74" s="39" t="s">
        <v>116</v>
      </c>
      <c r="G74" s="39" t="s">
        <v>117</v>
      </c>
      <c r="H74" s="57">
        <v>1660</v>
      </c>
      <c r="I74" s="39" t="s">
        <v>255</v>
      </c>
      <c r="J74" s="39" t="s">
        <v>19</v>
      </c>
      <c r="K74" s="39">
        <v>15</v>
      </c>
      <c r="L74" s="39">
        <v>3</v>
      </c>
      <c r="M74" s="39">
        <f t="shared" si="28"/>
        <v>4950</v>
      </c>
      <c r="N74" s="39">
        <v>1955</v>
      </c>
      <c r="O74" s="98">
        <v>1090</v>
      </c>
      <c r="P74" s="39">
        <v>70</v>
      </c>
      <c r="Q74" s="102">
        <f t="shared" si="25"/>
        <v>8065</v>
      </c>
      <c r="R74" s="98"/>
    </row>
    <row r="75" ht="15.2" customHeight="1" spans="1:18">
      <c r="A75" s="57" t="s">
        <v>241</v>
      </c>
      <c r="B75" s="57">
        <v>6</v>
      </c>
      <c r="C75" s="39" t="s">
        <v>256</v>
      </c>
      <c r="D75" s="39" t="s">
        <v>115</v>
      </c>
      <c r="E75" s="59">
        <v>1972.06</v>
      </c>
      <c r="F75" s="39" t="s">
        <v>116</v>
      </c>
      <c r="G75" s="39" t="s">
        <v>117</v>
      </c>
      <c r="H75" s="57">
        <v>1660</v>
      </c>
      <c r="I75" s="39" t="s">
        <v>257</v>
      </c>
      <c r="J75" s="39" t="s">
        <v>19</v>
      </c>
      <c r="K75" s="39">
        <v>12</v>
      </c>
      <c r="L75" s="39">
        <v>3</v>
      </c>
      <c r="M75" s="39">
        <f t="shared" si="28"/>
        <v>4950</v>
      </c>
      <c r="N75" s="39">
        <v>1955</v>
      </c>
      <c r="O75" s="98">
        <v>1090</v>
      </c>
      <c r="P75" s="39">
        <v>70</v>
      </c>
      <c r="Q75" s="102">
        <f t="shared" si="25"/>
        <v>8065</v>
      </c>
      <c r="R75" s="98"/>
    </row>
    <row r="76" ht="15.2" customHeight="1" spans="1:18">
      <c r="A76" s="57" t="s">
        <v>241</v>
      </c>
      <c r="B76" s="57">
        <v>7</v>
      </c>
      <c r="C76" s="39" t="s">
        <v>258</v>
      </c>
      <c r="D76" s="39" t="s">
        <v>127</v>
      </c>
      <c r="E76" s="59">
        <v>1966.04</v>
      </c>
      <c r="F76" s="60" t="s">
        <v>116</v>
      </c>
      <c r="G76" s="39" t="s">
        <v>117</v>
      </c>
      <c r="H76" s="57">
        <v>1660</v>
      </c>
      <c r="I76" s="39" t="s">
        <v>131</v>
      </c>
      <c r="J76" s="39" t="s">
        <v>19</v>
      </c>
      <c r="K76" s="39">
        <v>12</v>
      </c>
      <c r="L76" s="39">
        <v>3</v>
      </c>
      <c r="M76" s="39">
        <f t="shared" si="28"/>
        <v>4950</v>
      </c>
      <c r="N76" s="39">
        <v>1955</v>
      </c>
      <c r="O76" s="98">
        <v>1090</v>
      </c>
      <c r="P76" s="39">
        <v>70</v>
      </c>
      <c r="Q76" s="102">
        <f t="shared" si="25"/>
        <v>8065</v>
      </c>
      <c r="R76" s="98" t="s">
        <v>259</v>
      </c>
    </row>
    <row r="77" ht="15.2" customHeight="1" spans="1:18">
      <c r="A77" s="57" t="s">
        <v>241</v>
      </c>
      <c r="B77" s="57">
        <v>8</v>
      </c>
      <c r="C77" s="39" t="s">
        <v>260</v>
      </c>
      <c r="D77" s="39" t="s">
        <v>115</v>
      </c>
      <c r="E77" s="59">
        <v>1974.07</v>
      </c>
      <c r="F77" s="60" t="s">
        <v>116</v>
      </c>
      <c r="G77" s="39" t="s">
        <v>117</v>
      </c>
      <c r="H77" s="57">
        <v>1660</v>
      </c>
      <c r="I77" s="39" t="s">
        <v>131</v>
      </c>
      <c r="J77" s="39" t="s">
        <v>19</v>
      </c>
      <c r="K77" s="39">
        <v>12</v>
      </c>
      <c r="L77" s="39">
        <v>3</v>
      </c>
      <c r="M77" s="39">
        <f t="shared" si="28"/>
        <v>4950</v>
      </c>
      <c r="N77" s="39">
        <v>1955</v>
      </c>
      <c r="O77" s="98">
        <v>1090</v>
      </c>
      <c r="P77" s="39">
        <v>70</v>
      </c>
      <c r="Q77" s="102">
        <f t="shared" si="25"/>
        <v>8065</v>
      </c>
      <c r="R77" s="98"/>
    </row>
    <row r="78" ht="15.2" customHeight="1" spans="1:18">
      <c r="A78" s="57" t="s">
        <v>241</v>
      </c>
      <c r="B78" s="57">
        <v>9</v>
      </c>
      <c r="C78" s="39" t="s">
        <v>261</v>
      </c>
      <c r="D78" s="39" t="s">
        <v>127</v>
      </c>
      <c r="E78" s="59">
        <v>1968.03</v>
      </c>
      <c r="F78" s="39" t="s">
        <v>116</v>
      </c>
      <c r="G78" s="39" t="s">
        <v>117</v>
      </c>
      <c r="H78" s="57">
        <v>1660</v>
      </c>
      <c r="I78" s="39" t="s">
        <v>262</v>
      </c>
      <c r="J78" s="39" t="s">
        <v>19</v>
      </c>
      <c r="K78" s="39">
        <v>9</v>
      </c>
      <c r="L78" s="39">
        <v>3</v>
      </c>
      <c r="M78" s="39">
        <f t="shared" si="28"/>
        <v>4950</v>
      </c>
      <c r="N78" s="39">
        <v>1955</v>
      </c>
      <c r="O78" s="98">
        <v>1090</v>
      </c>
      <c r="P78" s="39">
        <v>70</v>
      </c>
      <c r="Q78" s="102">
        <f t="shared" si="25"/>
        <v>8065</v>
      </c>
      <c r="R78" s="98"/>
    </row>
    <row r="79" ht="15.2" customHeight="1" spans="1:18">
      <c r="A79" s="57" t="s">
        <v>241</v>
      </c>
      <c r="B79" s="57">
        <v>10</v>
      </c>
      <c r="C79" s="39" t="s">
        <v>263</v>
      </c>
      <c r="D79" s="39" t="s">
        <v>115</v>
      </c>
      <c r="E79" s="59" t="s">
        <v>264</v>
      </c>
      <c r="F79" s="39" t="s">
        <v>116</v>
      </c>
      <c r="G79" s="39" t="s">
        <v>117</v>
      </c>
      <c r="H79" s="57">
        <v>1660</v>
      </c>
      <c r="I79" s="39" t="s">
        <v>262</v>
      </c>
      <c r="J79" s="39" t="s">
        <v>19</v>
      </c>
      <c r="K79" s="39">
        <v>9</v>
      </c>
      <c r="L79" s="39">
        <v>3</v>
      </c>
      <c r="M79" s="39">
        <f t="shared" si="28"/>
        <v>4950</v>
      </c>
      <c r="N79" s="39">
        <v>1955</v>
      </c>
      <c r="O79" s="98">
        <v>1090</v>
      </c>
      <c r="P79" s="39">
        <v>70</v>
      </c>
      <c r="Q79" s="102">
        <f t="shared" si="25"/>
        <v>8065</v>
      </c>
      <c r="R79" s="98"/>
    </row>
    <row r="80" ht="15.2" customHeight="1" spans="1:18">
      <c r="A80" s="57" t="s">
        <v>241</v>
      </c>
      <c r="B80" s="57">
        <v>11</v>
      </c>
      <c r="C80" s="39" t="s">
        <v>265</v>
      </c>
      <c r="D80" s="39" t="s">
        <v>127</v>
      </c>
      <c r="E80" s="59">
        <v>1963.03</v>
      </c>
      <c r="F80" s="39" t="s">
        <v>116</v>
      </c>
      <c r="G80" s="39" t="s">
        <v>117</v>
      </c>
      <c r="H80" s="57">
        <v>1660</v>
      </c>
      <c r="I80" s="39" t="s">
        <v>266</v>
      </c>
      <c r="J80" s="39" t="s">
        <v>19</v>
      </c>
      <c r="K80" s="39">
        <v>9</v>
      </c>
      <c r="L80" s="39">
        <v>3</v>
      </c>
      <c r="M80" s="39">
        <f t="shared" si="28"/>
        <v>4950</v>
      </c>
      <c r="N80" s="39">
        <v>1955</v>
      </c>
      <c r="O80" s="98">
        <v>1090</v>
      </c>
      <c r="P80" s="39">
        <v>70</v>
      </c>
      <c r="Q80" s="102">
        <f t="shared" si="25"/>
        <v>8065</v>
      </c>
      <c r="R80" s="98"/>
    </row>
    <row r="81" ht="15.2" customHeight="1" spans="1:18">
      <c r="A81" s="57" t="s">
        <v>241</v>
      </c>
      <c r="B81" s="57">
        <v>12</v>
      </c>
      <c r="C81" s="39" t="s">
        <v>267</v>
      </c>
      <c r="D81" s="39" t="s">
        <v>115</v>
      </c>
      <c r="E81" s="59">
        <v>1976.09</v>
      </c>
      <c r="F81" s="39" t="s">
        <v>116</v>
      </c>
      <c r="G81" s="39" t="s">
        <v>117</v>
      </c>
      <c r="H81" s="57">
        <v>1660</v>
      </c>
      <c r="I81" s="39" t="s">
        <v>266</v>
      </c>
      <c r="J81" s="39" t="s">
        <v>19</v>
      </c>
      <c r="K81" s="39">
        <v>9</v>
      </c>
      <c r="L81" s="39">
        <v>3</v>
      </c>
      <c r="M81" s="39">
        <f t="shared" si="28"/>
        <v>4950</v>
      </c>
      <c r="N81" s="39">
        <v>1955</v>
      </c>
      <c r="O81" s="98">
        <v>1090</v>
      </c>
      <c r="P81" s="39">
        <v>70</v>
      </c>
      <c r="Q81" s="102">
        <f t="shared" si="25"/>
        <v>8065</v>
      </c>
      <c r="R81" s="98"/>
    </row>
    <row r="82" ht="15.2" customHeight="1" spans="1:21">
      <c r="A82" s="57" t="s">
        <v>241</v>
      </c>
      <c r="B82" s="57">
        <v>13</v>
      </c>
      <c r="C82" s="39" t="s">
        <v>268</v>
      </c>
      <c r="D82" s="39" t="s">
        <v>127</v>
      </c>
      <c r="E82" s="59">
        <v>1965.02</v>
      </c>
      <c r="F82" s="39" t="s">
        <v>116</v>
      </c>
      <c r="G82" s="39" t="s">
        <v>117</v>
      </c>
      <c r="H82" s="57">
        <v>1660</v>
      </c>
      <c r="I82" s="39" t="s">
        <v>266</v>
      </c>
      <c r="J82" s="39" t="s">
        <v>19</v>
      </c>
      <c r="K82" s="39">
        <v>9</v>
      </c>
      <c r="L82" s="39">
        <v>3</v>
      </c>
      <c r="M82" s="39">
        <f t="shared" si="28"/>
        <v>4950</v>
      </c>
      <c r="N82" s="39">
        <v>1955</v>
      </c>
      <c r="O82" s="98">
        <v>1090</v>
      </c>
      <c r="P82" s="39">
        <v>70</v>
      </c>
      <c r="Q82" s="102">
        <f t="shared" si="25"/>
        <v>8065</v>
      </c>
      <c r="R82" s="98"/>
      <c r="U82" s="52"/>
    </row>
    <row r="83" ht="15.2" customHeight="1" spans="1:21">
      <c r="A83" s="57" t="s">
        <v>241</v>
      </c>
      <c r="B83" s="57">
        <v>14</v>
      </c>
      <c r="C83" s="39" t="s">
        <v>269</v>
      </c>
      <c r="D83" s="39" t="s">
        <v>115</v>
      </c>
      <c r="E83" s="59">
        <v>1973.02</v>
      </c>
      <c r="F83" s="39" t="s">
        <v>116</v>
      </c>
      <c r="G83" s="39" t="s">
        <v>117</v>
      </c>
      <c r="H83" s="57">
        <v>1660</v>
      </c>
      <c r="I83" s="39" t="s">
        <v>270</v>
      </c>
      <c r="J83" s="39" t="s">
        <v>19</v>
      </c>
      <c r="K83" s="39">
        <v>8</v>
      </c>
      <c r="L83" s="39">
        <v>3</v>
      </c>
      <c r="M83" s="39">
        <f t="shared" si="28"/>
        <v>4950</v>
      </c>
      <c r="N83" s="39">
        <v>1955</v>
      </c>
      <c r="O83" s="98">
        <v>1090</v>
      </c>
      <c r="P83" s="39">
        <v>70</v>
      </c>
      <c r="Q83" s="102">
        <f t="shared" si="25"/>
        <v>8065</v>
      </c>
      <c r="R83" s="98"/>
      <c r="U83" s="52"/>
    </row>
    <row r="84" ht="15.2" customHeight="1" spans="1:21">
      <c r="A84" s="57" t="s">
        <v>241</v>
      </c>
      <c r="B84" s="57">
        <v>15</v>
      </c>
      <c r="C84" s="39" t="s">
        <v>271</v>
      </c>
      <c r="D84" s="39" t="s">
        <v>115</v>
      </c>
      <c r="E84" s="59">
        <v>1974.05</v>
      </c>
      <c r="F84" s="39" t="s">
        <v>116</v>
      </c>
      <c r="G84" s="39" t="s">
        <v>244</v>
      </c>
      <c r="H84" s="57">
        <v>1660</v>
      </c>
      <c r="I84" s="39" t="s">
        <v>272</v>
      </c>
      <c r="J84" s="39" t="s">
        <v>19</v>
      </c>
      <c r="K84" s="39">
        <v>8</v>
      </c>
      <c r="L84" s="39">
        <v>3</v>
      </c>
      <c r="M84" s="39">
        <f t="shared" si="28"/>
        <v>4950</v>
      </c>
      <c r="N84" s="39">
        <v>1955</v>
      </c>
      <c r="O84" s="98">
        <v>1090</v>
      </c>
      <c r="P84" s="39">
        <v>70</v>
      </c>
      <c r="Q84" s="102">
        <f t="shared" si="25"/>
        <v>8065</v>
      </c>
      <c r="R84" s="98"/>
      <c r="U84" s="52"/>
    </row>
    <row r="85" ht="15.2" customHeight="1" spans="1:21">
      <c r="A85" s="57" t="s">
        <v>241</v>
      </c>
      <c r="B85" s="57">
        <v>16</v>
      </c>
      <c r="C85" s="21" t="s">
        <v>273</v>
      </c>
      <c r="D85" s="21" t="s">
        <v>127</v>
      </c>
      <c r="E85" s="58" t="s">
        <v>274</v>
      </c>
      <c r="F85" s="21" t="s">
        <v>116</v>
      </c>
      <c r="G85" s="21" t="s">
        <v>117</v>
      </c>
      <c r="H85" s="57">
        <v>1660</v>
      </c>
      <c r="I85" s="21" t="s">
        <v>245</v>
      </c>
      <c r="J85" s="39" t="s">
        <v>19</v>
      </c>
      <c r="K85" s="13">
        <v>4</v>
      </c>
      <c r="L85" s="39">
        <v>3</v>
      </c>
      <c r="M85" s="39">
        <f t="shared" si="28"/>
        <v>4950</v>
      </c>
      <c r="N85" s="39">
        <v>1955</v>
      </c>
      <c r="O85" s="98">
        <v>1090</v>
      </c>
      <c r="P85" s="39">
        <v>70</v>
      </c>
      <c r="Q85" s="13">
        <v>8065</v>
      </c>
      <c r="R85" s="98"/>
      <c r="U85" s="52"/>
    </row>
    <row r="86" ht="15.2" customHeight="1" spans="1:21">
      <c r="A86" s="57" t="s">
        <v>241</v>
      </c>
      <c r="B86" s="57">
        <v>17</v>
      </c>
      <c r="C86" s="21" t="s">
        <v>275</v>
      </c>
      <c r="D86" s="21" t="s">
        <v>127</v>
      </c>
      <c r="E86" s="58">
        <v>1964.01</v>
      </c>
      <c r="F86" s="21" t="s">
        <v>116</v>
      </c>
      <c r="G86" s="21" t="s">
        <v>244</v>
      </c>
      <c r="H86" s="57">
        <v>1660</v>
      </c>
      <c r="I86" s="21" t="s">
        <v>245</v>
      </c>
      <c r="J86" s="39" t="s">
        <v>19</v>
      </c>
      <c r="K86" s="13">
        <v>4</v>
      </c>
      <c r="L86" s="39">
        <v>3</v>
      </c>
      <c r="M86" s="39">
        <f t="shared" si="28"/>
        <v>4950</v>
      </c>
      <c r="N86" s="39">
        <v>1955</v>
      </c>
      <c r="O86" s="98">
        <v>1090</v>
      </c>
      <c r="P86" s="39">
        <v>70</v>
      </c>
      <c r="Q86" s="13">
        <v>8065</v>
      </c>
      <c r="R86" s="98"/>
      <c r="U86" s="52"/>
    </row>
    <row r="87" ht="15.2" customHeight="1" spans="1:21">
      <c r="A87" s="57" t="s">
        <v>241</v>
      </c>
      <c r="B87" s="57" t="s">
        <v>124</v>
      </c>
      <c r="C87" s="57"/>
      <c r="D87" s="57"/>
      <c r="E87" s="57"/>
      <c r="F87" s="57"/>
      <c r="G87" s="57"/>
      <c r="H87" s="57"/>
      <c r="I87" s="57"/>
      <c r="J87" s="57"/>
      <c r="K87" s="57">
        <f>SUM(K70:K86)</f>
        <v>180</v>
      </c>
      <c r="L87" s="57">
        <f t="shared" ref="L87:Q87" si="29">SUM(L70:L86)</f>
        <v>51</v>
      </c>
      <c r="M87" s="57">
        <f t="shared" si="29"/>
        <v>84150</v>
      </c>
      <c r="N87" s="57">
        <f t="shared" si="29"/>
        <v>33235</v>
      </c>
      <c r="O87" s="57">
        <f t="shared" si="29"/>
        <v>18530</v>
      </c>
      <c r="P87" s="57">
        <f t="shared" si="29"/>
        <v>1190</v>
      </c>
      <c r="Q87" s="57">
        <f t="shared" si="29"/>
        <v>137105</v>
      </c>
      <c r="R87" s="98"/>
      <c r="U87" s="52"/>
    </row>
    <row r="88" ht="15.2" customHeight="1" spans="1:21">
      <c r="A88" s="62" t="s">
        <v>276</v>
      </c>
      <c r="B88" s="63">
        <v>1</v>
      </c>
      <c r="C88" s="63" t="s">
        <v>277</v>
      </c>
      <c r="D88" s="63" t="s">
        <v>115</v>
      </c>
      <c r="E88" s="63">
        <v>1971.05</v>
      </c>
      <c r="F88" s="64" t="s">
        <v>116</v>
      </c>
      <c r="G88" s="64" t="s">
        <v>117</v>
      </c>
      <c r="H88" s="63">
        <v>1650</v>
      </c>
      <c r="I88" s="63" t="s">
        <v>278</v>
      </c>
      <c r="J88" s="63" t="s">
        <v>19</v>
      </c>
      <c r="K88" s="63">
        <v>16</v>
      </c>
      <c r="L88" s="63">
        <v>3</v>
      </c>
      <c r="M88" s="63">
        <v>4950</v>
      </c>
      <c r="N88" s="63">
        <v>1524</v>
      </c>
      <c r="O88" s="63">
        <v>1090</v>
      </c>
      <c r="P88" s="63">
        <v>52</v>
      </c>
      <c r="Q88" s="63">
        <v>7616</v>
      </c>
      <c r="R88" s="63"/>
      <c r="U88" s="52"/>
    </row>
    <row r="89" ht="15.2" customHeight="1" spans="1:21">
      <c r="A89" s="62" t="s">
        <v>276</v>
      </c>
      <c r="B89" s="63">
        <v>2</v>
      </c>
      <c r="C89" s="65" t="s">
        <v>279</v>
      </c>
      <c r="D89" s="65" t="s">
        <v>115</v>
      </c>
      <c r="E89" s="66" t="s">
        <v>280</v>
      </c>
      <c r="F89" s="67" t="s">
        <v>116</v>
      </c>
      <c r="G89" s="67" t="s">
        <v>117</v>
      </c>
      <c r="H89" s="63">
        <v>1650</v>
      </c>
      <c r="I89" s="65" t="s">
        <v>281</v>
      </c>
      <c r="J89" s="63" t="s">
        <v>19</v>
      </c>
      <c r="K89" s="63">
        <v>9</v>
      </c>
      <c r="L89" s="63">
        <v>3</v>
      </c>
      <c r="M89" s="63">
        <v>4950</v>
      </c>
      <c r="N89" s="63">
        <v>1524</v>
      </c>
      <c r="O89" s="63">
        <v>1090</v>
      </c>
      <c r="P89" s="63">
        <v>52</v>
      </c>
      <c r="Q89" s="63">
        <v>7616</v>
      </c>
      <c r="R89" s="63"/>
      <c r="U89" s="52"/>
    </row>
    <row r="90" ht="15.2" customHeight="1" spans="1:21">
      <c r="A90" s="62" t="s">
        <v>276</v>
      </c>
      <c r="B90" s="63">
        <v>3</v>
      </c>
      <c r="C90" s="65" t="s">
        <v>282</v>
      </c>
      <c r="D90" s="65" t="s">
        <v>127</v>
      </c>
      <c r="E90" s="66" t="s">
        <v>283</v>
      </c>
      <c r="F90" s="67" t="s">
        <v>116</v>
      </c>
      <c r="G90" s="67" t="s">
        <v>117</v>
      </c>
      <c r="H90" s="63">
        <v>1650</v>
      </c>
      <c r="I90" s="65" t="s">
        <v>281</v>
      </c>
      <c r="J90" s="63" t="s">
        <v>19</v>
      </c>
      <c r="K90" s="63">
        <v>9</v>
      </c>
      <c r="L90" s="63">
        <v>3</v>
      </c>
      <c r="M90" s="63">
        <v>4950</v>
      </c>
      <c r="N90" s="63">
        <v>1524</v>
      </c>
      <c r="O90" s="63">
        <v>1090</v>
      </c>
      <c r="P90" s="63">
        <v>52</v>
      </c>
      <c r="Q90" s="63">
        <v>7616</v>
      </c>
      <c r="R90" s="63"/>
      <c r="U90" s="52"/>
    </row>
    <row r="91" ht="15.2" customHeight="1" spans="1:21">
      <c r="A91" s="62" t="s">
        <v>276</v>
      </c>
      <c r="B91" s="63">
        <v>4</v>
      </c>
      <c r="C91" s="65" t="s">
        <v>284</v>
      </c>
      <c r="D91" s="65" t="s">
        <v>115</v>
      </c>
      <c r="E91" s="66" t="s">
        <v>192</v>
      </c>
      <c r="F91" s="67" t="s">
        <v>116</v>
      </c>
      <c r="G91" s="67" t="s">
        <v>117</v>
      </c>
      <c r="H91" s="63">
        <v>1650</v>
      </c>
      <c r="I91" s="65" t="s">
        <v>281</v>
      </c>
      <c r="J91" s="63" t="s">
        <v>19</v>
      </c>
      <c r="K91" s="63">
        <v>9</v>
      </c>
      <c r="L91" s="63">
        <v>3</v>
      </c>
      <c r="M91" s="63">
        <v>4950</v>
      </c>
      <c r="N91" s="63">
        <v>1524</v>
      </c>
      <c r="O91" s="63">
        <v>1090</v>
      </c>
      <c r="P91" s="63">
        <v>52</v>
      </c>
      <c r="Q91" s="63">
        <v>7616</v>
      </c>
      <c r="R91" s="63"/>
      <c r="U91" s="52"/>
    </row>
    <row r="92" ht="15.2" customHeight="1" spans="1:21">
      <c r="A92" s="62" t="s">
        <v>276</v>
      </c>
      <c r="B92" s="63">
        <v>5</v>
      </c>
      <c r="C92" s="65" t="s">
        <v>285</v>
      </c>
      <c r="D92" s="65" t="s">
        <v>115</v>
      </c>
      <c r="E92" s="66" t="s">
        <v>286</v>
      </c>
      <c r="F92" s="67" t="s">
        <v>116</v>
      </c>
      <c r="G92" s="67" t="s">
        <v>117</v>
      </c>
      <c r="H92" s="63">
        <v>1650</v>
      </c>
      <c r="I92" s="65" t="s">
        <v>281</v>
      </c>
      <c r="J92" s="63" t="s">
        <v>19</v>
      </c>
      <c r="K92" s="63">
        <v>9</v>
      </c>
      <c r="L92" s="63">
        <v>3</v>
      </c>
      <c r="M92" s="63">
        <v>4950</v>
      </c>
      <c r="N92" s="63">
        <v>1524</v>
      </c>
      <c r="O92" s="63">
        <v>1090</v>
      </c>
      <c r="P92" s="63">
        <v>52</v>
      </c>
      <c r="Q92" s="63">
        <v>7616</v>
      </c>
      <c r="R92" s="63"/>
      <c r="U92" s="52"/>
    </row>
    <row r="93" ht="15.2" customHeight="1" spans="1:21">
      <c r="A93" s="62" t="s">
        <v>276</v>
      </c>
      <c r="B93" s="63">
        <v>6</v>
      </c>
      <c r="C93" s="65" t="s">
        <v>287</v>
      </c>
      <c r="D93" s="65" t="s">
        <v>115</v>
      </c>
      <c r="E93" s="66" t="s">
        <v>288</v>
      </c>
      <c r="F93" s="67" t="s">
        <v>116</v>
      </c>
      <c r="G93" s="67" t="s">
        <v>117</v>
      </c>
      <c r="H93" s="63">
        <v>1650</v>
      </c>
      <c r="I93" s="65" t="s">
        <v>281</v>
      </c>
      <c r="J93" s="63" t="s">
        <v>19</v>
      </c>
      <c r="K93" s="63">
        <v>9</v>
      </c>
      <c r="L93" s="63">
        <v>3</v>
      </c>
      <c r="M93" s="63">
        <v>4950</v>
      </c>
      <c r="N93" s="63">
        <v>1524</v>
      </c>
      <c r="O93" s="63">
        <v>1090</v>
      </c>
      <c r="P93" s="63">
        <v>52</v>
      </c>
      <c r="Q93" s="63">
        <v>7616</v>
      </c>
      <c r="R93" s="63"/>
      <c r="U93" s="52"/>
    </row>
    <row r="94" ht="15.2" customHeight="1" spans="1:18">
      <c r="A94" s="62" t="s">
        <v>276</v>
      </c>
      <c r="B94" s="63">
        <v>7</v>
      </c>
      <c r="C94" s="65" t="s">
        <v>289</v>
      </c>
      <c r="D94" s="65" t="s">
        <v>115</v>
      </c>
      <c r="E94" s="66" t="s">
        <v>290</v>
      </c>
      <c r="F94" s="67" t="s">
        <v>116</v>
      </c>
      <c r="G94" s="67" t="s">
        <v>136</v>
      </c>
      <c r="H94" s="63">
        <v>1650</v>
      </c>
      <c r="I94" s="65" t="s">
        <v>281</v>
      </c>
      <c r="J94" s="63" t="s">
        <v>19</v>
      </c>
      <c r="K94" s="63">
        <v>9</v>
      </c>
      <c r="L94" s="63">
        <v>3</v>
      </c>
      <c r="M94" s="63">
        <v>4950</v>
      </c>
      <c r="N94" s="63">
        <v>1524</v>
      </c>
      <c r="O94" s="63">
        <v>1090</v>
      </c>
      <c r="P94" s="63">
        <v>52</v>
      </c>
      <c r="Q94" s="63">
        <v>7616</v>
      </c>
      <c r="R94" s="63"/>
    </row>
    <row r="95" ht="15.2" customHeight="1" spans="1:18">
      <c r="A95" s="62" t="s">
        <v>276</v>
      </c>
      <c r="B95" s="63">
        <v>8</v>
      </c>
      <c r="C95" s="65" t="s">
        <v>291</v>
      </c>
      <c r="D95" s="65" t="s">
        <v>115</v>
      </c>
      <c r="E95" s="66" t="s">
        <v>292</v>
      </c>
      <c r="F95" s="67" t="s">
        <v>116</v>
      </c>
      <c r="G95" s="67" t="s">
        <v>136</v>
      </c>
      <c r="H95" s="63">
        <v>1650</v>
      </c>
      <c r="I95" s="65" t="s">
        <v>281</v>
      </c>
      <c r="J95" s="63" t="s">
        <v>19</v>
      </c>
      <c r="K95" s="63">
        <v>9</v>
      </c>
      <c r="L95" s="63">
        <v>3</v>
      </c>
      <c r="M95" s="63">
        <v>4950</v>
      </c>
      <c r="N95" s="63">
        <v>1524</v>
      </c>
      <c r="O95" s="63">
        <v>1090</v>
      </c>
      <c r="P95" s="63">
        <v>52</v>
      </c>
      <c r="Q95" s="63">
        <v>7616</v>
      </c>
      <c r="R95" s="63"/>
    </row>
    <row r="96" ht="15.2" customHeight="1" spans="1:18">
      <c r="A96" s="62" t="s">
        <v>276</v>
      </c>
      <c r="B96" s="63">
        <v>9</v>
      </c>
      <c r="C96" s="65" t="s">
        <v>293</v>
      </c>
      <c r="D96" s="65" t="s">
        <v>115</v>
      </c>
      <c r="E96" s="66" t="s">
        <v>294</v>
      </c>
      <c r="F96" s="67" t="s">
        <v>116</v>
      </c>
      <c r="G96" s="67" t="s">
        <v>136</v>
      </c>
      <c r="H96" s="63">
        <v>1650</v>
      </c>
      <c r="I96" s="65" t="s">
        <v>281</v>
      </c>
      <c r="J96" s="63" t="s">
        <v>19</v>
      </c>
      <c r="K96" s="63">
        <v>9</v>
      </c>
      <c r="L96" s="63">
        <v>3</v>
      </c>
      <c r="M96" s="63">
        <v>4950</v>
      </c>
      <c r="N96" s="63">
        <v>1524</v>
      </c>
      <c r="O96" s="63">
        <v>1090</v>
      </c>
      <c r="P96" s="63">
        <v>52</v>
      </c>
      <c r="Q96" s="63">
        <v>7616</v>
      </c>
      <c r="R96" s="63"/>
    </row>
    <row r="97" ht="15.2" customHeight="1" spans="1:18">
      <c r="A97" s="62" t="s">
        <v>276</v>
      </c>
      <c r="B97" s="63">
        <v>10</v>
      </c>
      <c r="C97" s="65" t="s">
        <v>295</v>
      </c>
      <c r="D97" s="65" t="s">
        <v>115</v>
      </c>
      <c r="E97" s="66" t="s">
        <v>296</v>
      </c>
      <c r="F97" s="67" t="s">
        <v>116</v>
      </c>
      <c r="G97" s="67" t="s">
        <v>136</v>
      </c>
      <c r="H97" s="63">
        <v>1650</v>
      </c>
      <c r="I97" s="65" t="s">
        <v>281</v>
      </c>
      <c r="J97" s="63" t="s">
        <v>19</v>
      </c>
      <c r="K97" s="63">
        <v>9</v>
      </c>
      <c r="L97" s="63">
        <v>3</v>
      </c>
      <c r="M97" s="63">
        <v>4950</v>
      </c>
      <c r="N97" s="63">
        <v>1524</v>
      </c>
      <c r="O97" s="63">
        <v>1090</v>
      </c>
      <c r="P97" s="63">
        <v>52</v>
      </c>
      <c r="Q97" s="63">
        <v>7616</v>
      </c>
      <c r="R97" s="63"/>
    </row>
    <row r="98" ht="15.2" customHeight="1" spans="1:18">
      <c r="A98" s="62" t="s">
        <v>276</v>
      </c>
      <c r="B98" s="63" t="s">
        <v>124</v>
      </c>
      <c r="C98" s="63"/>
      <c r="D98" s="63"/>
      <c r="E98" s="63"/>
      <c r="F98" s="63"/>
      <c r="G98" s="63"/>
      <c r="H98" s="63"/>
      <c r="I98" s="63"/>
      <c r="J98" s="63"/>
      <c r="K98" s="63">
        <f>SUM(K88:K97)</f>
        <v>97</v>
      </c>
      <c r="L98" s="63">
        <f t="shared" ref="L98:Q98" si="30">SUM(L88:L97)</f>
        <v>30</v>
      </c>
      <c r="M98" s="63">
        <f t="shared" si="30"/>
        <v>49500</v>
      </c>
      <c r="N98" s="63">
        <f t="shared" si="30"/>
        <v>15240</v>
      </c>
      <c r="O98" s="63">
        <f t="shared" si="30"/>
        <v>10900</v>
      </c>
      <c r="P98" s="63">
        <f t="shared" si="30"/>
        <v>520</v>
      </c>
      <c r="Q98" s="63">
        <f t="shared" si="30"/>
        <v>76160</v>
      </c>
      <c r="R98" s="63"/>
    </row>
    <row r="99" ht="15.2" customHeight="1" spans="1:18">
      <c r="A99" s="68" t="s">
        <v>297</v>
      </c>
      <c r="B99" s="15">
        <v>1</v>
      </c>
      <c r="C99" s="13" t="s">
        <v>298</v>
      </c>
      <c r="D99" s="13" t="s">
        <v>115</v>
      </c>
      <c r="E99" s="13">
        <v>1974.1</v>
      </c>
      <c r="F99" s="69" t="s">
        <v>116</v>
      </c>
      <c r="G99" s="70" t="s">
        <v>117</v>
      </c>
      <c r="H99" s="15">
        <v>1650</v>
      </c>
      <c r="I99" s="99" t="s">
        <v>299</v>
      </c>
      <c r="J99" s="63" t="s">
        <v>227</v>
      </c>
      <c r="K99" s="71">
        <v>2</v>
      </c>
      <c r="L99" s="68">
        <v>2</v>
      </c>
      <c r="M99" s="68">
        <v>3300</v>
      </c>
      <c r="N99" s="68">
        <v>1016</v>
      </c>
      <c r="O99" s="68">
        <v>727</v>
      </c>
      <c r="P99" s="68">
        <v>35</v>
      </c>
      <c r="Q99" s="103">
        <f>SUM(M99:P99)</f>
        <v>5078</v>
      </c>
      <c r="R99" s="13"/>
    </row>
    <row r="100" ht="15.2" customHeight="1" spans="1:18">
      <c r="A100" s="68" t="s">
        <v>297</v>
      </c>
      <c r="B100" s="15">
        <v>2</v>
      </c>
      <c r="C100" s="13" t="s">
        <v>300</v>
      </c>
      <c r="D100" s="13" t="s">
        <v>115</v>
      </c>
      <c r="E100" s="13">
        <v>1972.06</v>
      </c>
      <c r="F100" s="69" t="s">
        <v>116</v>
      </c>
      <c r="G100" s="70" t="s">
        <v>117</v>
      </c>
      <c r="H100" s="15">
        <v>1650</v>
      </c>
      <c r="I100" s="99" t="s">
        <v>299</v>
      </c>
      <c r="J100" s="63" t="s">
        <v>227</v>
      </c>
      <c r="K100" s="71">
        <v>2</v>
      </c>
      <c r="L100" s="68">
        <v>2</v>
      </c>
      <c r="M100" s="68">
        <v>3300</v>
      </c>
      <c r="N100" s="68">
        <v>1016</v>
      </c>
      <c r="O100" s="68">
        <v>727</v>
      </c>
      <c r="P100" s="68">
        <v>35</v>
      </c>
      <c r="Q100" s="103">
        <f>SUM(M100:P100)</f>
        <v>5078</v>
      </c>
      <c r="R100" s="13"/>
    </row>
    <row r="101" ht="15.2" customHeight="1" spans="1:18">
      <c r="A101" s="68" t="s">
        <v>297</v>
      </c>
      <c r="B101" s="15">
        <v>3</v>
      </c>
      <c r="C101" s="71" t="s">
        <v>301</v>
      </c>
      <c r="D101" s="71" t="s">
        <v>115</v>
      </c>
      <c r="E101" s="72" t="s">
        <v>302</v>
      </c>
      <c r="F101" s="71" t="s">
        <v>116</v>
      </c>
      <c r="G101" s="73" t="s">
        <v>117</v>
      </c>
      <c r="H101" s="15">
        <v>1650</v>
      </c>
      <c r="I101" s="73" t="s">
        <v>303</v>
      </c>
      <c r="J101" s="63" t="s">
        <v>161</v>
      </c>
      <c r="K101" s="71">
        <v>27</v>
      </c>
      <c r="L101" s="68">
        <v>2</v>
      </c>
      <c r="M101" s="68">
        <v>3300</v>
      </c>
      <c r="N101" s="68">
        <v>1016</v>
      </c>
      <c r="O101" s="68">
        <v>727</v>
      </c>
      <c r="P101" s="68">
        <v>35</v>
      </c>
      <c r="Q101" s="103">
        <v>5078</v>
      </c>
      <c r="R101" s="13"/>
    </row>
    <row r="102" ht="15.2" customHeight="1" spans="1:18">
      <c r="A102" s="68" t="s">
        <v>297</v>
      </c>
      <c r="B102" s="15" t="s">
        <v>124</v>
      </c>
      <c r="C102" s="15"/>
      <c r="D102" s="15"/>
      <c r="E102" s="15"/>
      <c r="F102" s="15"/>
      <c r="G102" s="15"/>
      <c r="H102" s="15"/>
      <c r="I102" s="15"/>
      <c r="J102" s="15"/>
      <c r="K102" s="15">
        <f>SUM(K99:K101)</f>
        <v>31</v>
      </c>
      <c r="L102" s="15">
        <f t="shared" ref="L102:Q102" si="31">SUM(L99:L101)</f>
        <v>6</v>
      </c>
      <c r="M102" s="15">
        <f t="shared" si="31"/>
        <v>9900</v>
      </c>
      <c r="N102" s="15">
        <f t="shared" si="31"/>
        <v>3048</v>
      </c>
      <c r="O102" s="15">
        <f t="shared" si="31"/>
        <v>2181</v>
      </c>
      <c r="P102" s="15">
        <f t="shared" si="31"/>
        <v>105</v>
      </c>
      <c r="Q102" s="15">
        <f t="shared" si="31"/>
        <v>15234</v>
      </c>
      <c r="R102" s="13"/>
    </row>
    <row r="103" ht="15.2" customHeight="1" spans="1:18">
      <c r="A103" s="74" t="s">
        <v>304</v>
      </c>
      <c r="B103" s="75">
        <v>1</v>
      </c>
      <c r="C103" s="74" t="s">
        <v>305</v>
      </c>
      <c r="D103" s="74" t="s">
        <v>127</v>
      </c>
      <c r="E103" s="75">
        <v>1966.01</v>
      </c>
      <c r="F103" s="76" t="s">
        <v>116</v>
      </c>
      <c r="G103" s="77" t="s">
        <v>120</v>
      </c>
      <c r="H103" s="75">
        <v>1650</v>
      </c>
      <c r="I103" s="77" t="s">
        <v>306</v>
      </c>
      <c r="J103" s="75" t="s">
        <v>19</v>
      </c>
      <c r="K103" s="75">
        <v>8</v>
      </c>
      <c r="L103" s="75">
        <v>3</v>
      </c>
      <c r="M103" s="75">
        <v>4950</v>
      </c>
      <c r="N103" s="75">
        <v>1524</v>
      </c>
      <c r="O103" s="75">
        <v>1090</v>
      </c>
      <c r="P103" s="75">
        <v>52</v>
      </c>
      <c r="Q103" s="75">
        <v>7616</v>
      </c>
      <c r="R103" s="74"/>
    </row>
    <row r="104" ht="15.2" customHeight="1" spans="1:18">
      <c r="A104" s="74" t="s">
        <v>304</v>
      </c>
      <c r="B104" s="75">
        <v>2</v>
      </c>
      <c r="C104" s="74" t="s">
        <v>307</v>
      </c>
      <c r="D104" s="74" t="s">
        <v>127</v>
      </c>
      <c r="E104" s="75">
        <v>1963.05</v>
      </c>
      <c r="F104" s="76" t="s">
        <v>116</v>
      </c>
      <c r="G104" s="77" t="s">
        <v>120</v>
      </c>
      <c r="H104" s="75">
        <v>1650</v>
      </c>
      <c r="I104" s="77" t="s">
        <v>306</v>
      </c>
      <c r="J104" s="75" t="s">
        <v>19</v>
      </c>
      <c r="K104" s="75">
        <v>8</v>
      </c>
      <c r="L104" s="75">
        <v>3</v>
      </c>
      <c r="M104" s="75">
        <v>4950</v>
      </c>
      <c r="N104" s="75">
        <v>1524</v>
      </c>
      <c r="O104" s="75">
        <v>1090</v>
      </c>
      <c r="P104" s="75">
        <v>52</v>
      </c>
      <c r="Q104" s="75">
        <v>7616</v>
      </c>
      <c r="R104" s="74"/>
    </row>
    <row r="105" ht="15.2" customHeight="1" spans="1:18">
      <c r="A105" s="74" t="s">
        <v>304</v>
      </c>
      <c r="B105" s="75" t="s">
        <v>124</v>
      </c>
      <c r="C105" s="75"/>
      <c r="D105" s="75"/>
      <c r="E105" s="75"/>
      <c r="F105" s="75"/>
      <c r="G105" s="75"/>
      <c r="H105" s="75"/>
      <c r="I105" s="75"/>
      <c r="J105" s="75"/>
      <c r="K105" s="75">
        <f>SUM(K103:K104)</f>
        <v>16</v>
      </c>
      <c r="L105" s="75">
        <f t="shared" ref="L105:Q105" si="32">SUM(L103:L104)</f>
        <v>6</v>
      </c>
      <c r="M105" s="75">
        <f t="shared" si="32"/>
        <v>9900</v>
      </c>
      <c r="N105" s="75">
        <f t="shared" si="32"/>
        <v>3048</v>
      </c>
      <c r="O105" s="75">
        <f t="shared" si="32"/>
        <v>2180</v>
      </c>
      <c r="P105" s="75">
        <f t="shared" si="32"/>
        <v>104</v>
      </c>
      <c r="Q105" s="75">
        <f t="shared" si="32"/>
        <v>15232</v>
      </c>
      <c r="R105" s="75"/>
    </row>
    <row r="106" ht="15.2" customHeight="1" spans="1:18">
      <c r="A106" s="78" t="s">
        <v>308</v>
      </c>
      <c r="B106" s="78">
        <v>1</v>
      </c>
      <c r="C106" s="79" t="s">
        <v>309</v>
      </c>
      <c r="D106" s="79" t="s">
        <v>115</v>
      </c>
      <c r="E106" s="15">
        <v>1973.07</v>
      </c>
      <c r="F106" s="80" t="s">
        <v>116</v>
      </c>
      <c r="G106" s="79" t="s">
        <v>117</v>
      </c>
      <c r="H106" s="15">
        <v>1650</v>
      </c>
      <c r="I106" s="79" t="s">
        <v>310</v>
      </c>
      <c r="J106" s="78" t="s">
        <v>19</v>
      </c>
      <c r="K106" s="78">
        <v>44</v>
      </c>
      <c r="L106" s="78">
        <v>3</v>
      </c>
      <c r="M106" s="68">
        <v>4950</v>
      </c>
      <c r="N106" s="68">
        <v>1524</v>
      </c>
      <c r="O106" s="68">
        <v>1090</v>
      </c>
      <c r="P106" s="68">
        <v>52</v>
      </c>
      <c r="Q106" s="103">
        <v>7616</v>
      </c>
      <c r="R106" s="104" t="s">
        <v>311</v>
      </c>
    </row>
    <row r="107" ht="15.2" customHeight="1" spans="1:18">
      <c r="A107" s="78" t="s">
        <v>308</v>
      </c>
      <c r="B107" s="78">
        <v>2</v>
      </c>
      <c r="C107" s="79" t="s">
        <v>312</v>
      </c>
      <c r="D107" s="79" t="s">
        <v>115</v>
      </c>
      <c r="E107" s="15">
        <v>1973.07</v>
      </c>
      <c r="F107" s="80" t="s">
        <v>313</v>
      </c>
      <c r="G107" s="79" t="s">
        <v>117</v>
      </c>
      <c r="H107" s="15">
        <v>1650</v>
      </c>
      <c r="I107" s="79" t="s">
        <v>310</v>
      </c>
      <c r="J107" s="78" t="s">
        <v>19</v>
      </c>
      <c r="K107" s="78">
        <v>44</v>
      </c>
      <c r="L107" s="78">
        <v>3</v>
      </c>
      <c r="M107" s="68">
        <v>4950</v>
      </c>
      <c r="N107" s="68">
        <v>1524</v>
      </c>
      <c r="O107" s="68">
        <v>1090</v>
      </c>
      <c r="P107" s="68">
        <v>52</v>
      </c>
      <c r="Q107" s="103">
        <v>7616</v>
      </c>
      <c r="R107" s="104"/>
    </row>
    <row r="108" ht="15.2" customHeight="1" spans="1:18">
      <c r="A108" s="78" t="s">
        <v>308</v>
      </c>
      <c r="B108" s="78">
        <v>3</v>
      </c>
      <c r="C108" s="79" t="s">
        <v>314</v>
      </c>
      <c r="D108" s="79" t="s">
        <v>127</v>
      </c>
      <c r="E108" s="15">
        <v>1974.05</v>
      </c>
      <c r="F108" s="80" t="s">
        <v>183</v>
      </c>
      <c r="G108" s="79" t="s">
        <v>117</v>
      </c>
      <c r="H108" s="15">
        <v>1650</v>
      </c>
      <c r="I108" s="79" t="s">
        <v>310</v>
      </c>
      <c r="J108" s="78" t="s">
        <v>19</v>
      </c>
      <c r="K108" s="78">
        <v>44</v>
      </c>
      <c r="L108" s="78">
        <v>3</v>
      </c>
      <c r="M108" s="68">
        <v>4950</v>
      </c>
      <c r="N108" s="68">
        <v>1524</v>
      </c>
      <c r="O108" s="68">
        <v>1090</v>
      </c>
      <c r="P108" s="68">
        <v>52</v>
      </c>
      <c r="Q108" s="103">
        <v>7616</v>
      </c>
      <c r="R108" s="104"/>
    </row>
    <row r="109" ht="15.2" customHeight="1" spans="1:18">
      <c r="A109" s="78" t="s">
        <v>308</v>
      </c>
      <c r="B109" s="78" t="s">
        <v>124</v>
      </c>
      <c r="C109" s="78"/>
      <c r="D109" s="78"/>
      <c r="E109" s="78"/>
      <c r="F109" s="78"/>
      <c r="G109" s="78"/>
      <c r="H109" s="78"/>
      <c r="I109" s="78"/>
      <c r="J109" s="78"/>
      <c r="K109" s="78">
        <f>SUM(K106:K108)</f>
        <v>132</v>
      </c>
      <c r="L109" s="78">
        <f t="shared" ref="L109:Q109" si="33">SUM(L106:L108)</f>
        <v>9</v>
      </c>
      <c r="M109" s="78">
        <f t="shared" si="33"/>
        <v>14850</v>
      </c>
      <c r="N109" s="78">
        <f t="shared" si="33"/>
        <v>4572</v>
      </c>
      <c r="O109" s="78">
        <f t="shared" si="33"/>
        <v>3270</v>
      </c>
      <c r="P109" s="78">
        <f t="shared" si="33"/>
        <v>156</v>
      </c>
      <c r="Q109" s="78">
        <f t="shared" si="33"/>
        <v>22848</v>
      </c>
      <c r="R109" s="104"/>
    </row>
    <row r="110" ht="15.2" customHeight="1" spans="1:18">
      <c r="A110" s="81" t="s">
        <v>315</v>
      </c>
      <c r="B110" s="82">
        <v>1</v>
      </c>
      <c r="C110" s="83" t="s">
        <v>316</v>
      </c>
      <c r="D110" s="83" t="s">
        <v>115</v>
      </c>
      <c r="E110" s="82">
        <v>1972.09</v>
      </c>
      <c r="F110" s="84" t="s">
        <v>116</v>
      </c>
      <c r="G110" s="85" t="s">
        <v>249</v>
      </c>
      <c r="H110" s="86">
        <v>1650</v>
      </c>
      <c r="I110" s="82" t="s">
        <v>317</v>
      </c>
      <c r="J110" s="82">
        <v>2021.1</v>
      </c>
      <c r="K110" s="82">
        <v>36</v>
      </c>
      <c r="L110" s="82">
        <v>1</v>
      </c>
      <c r="M110" s="81">
        <v>1650</v>
      </c>
      <c r="N110" s="82">
        <v>508</v>
      </c>
      <c r="O110" s="82">
        <v>0</v>
      </c>
      <c r="P110" s="82">
        <v>17</v>
      </c>
      <c r="Q110" s="13">
        <f>SUM(M110:P110)</f>
        <v>2175</v>
      </c>
      <c r="R110" s="105" t="s">
        <v>318</v>
      </c>
    </row>
    <row r="111" ht="15.2" customHeight="1" spans="1:18">
      <c r="A111" s="81" t="s">
        <v>315</v>
      </c>
      <c r="B111" s="82">
        <v>2</v>
      </c>
      <c r="C111" s="83" t="s">
        <v>319</v>
      </c>
      <c r="D111" s="83" t="s">
        <v>127</v>
      </c>
      <c r="E111" s="82">
        <v>1961.01</v>
      </c>
      <c r="F111" s="84" t="s">
        <v>116</v>
      </c>
      <c r="G111" s="85" t="s">
        <v>249</v>
      </c>
      <c r="H111" s="86">
        <v>1650</v>
      </c>
      <c r="I111" s="82" t="s">
        <v>317</v>
      </c>
      <c r="J111" s="82">
        <v>2021.1</v>
      </c>
      <c r="K111" s="82">
        <v>36</v>
      </c>
      <c r="L111" s="82">
        <v>1</v>
      </c>
      <c r="M111" s="81">
        <v>1650</v>
      </c>
      <c r="N111" s="82">
        <v>508</v>
      </c>
      <c r="O111" s="82">
        <v>363</v>
      </c>
      <c r="P111" s="82">
        <v>17</v>
      </c>
      <c r="Q111" s="13">
        <f t="shared" ref="Q111:Q119" si="34">SUM(M111:P111)</f>
        <v>2538</v>
      </c>
      <c r="R111" s="105"/>
    </row>
    <row r="112" ht="15.2" customHeight="1" spans="1:18">
      <c r="A112" s="81" t="s">
        <v>315</v>
      </c>
      <c r="B112" s="82">
        <v>3</v>
      </c>
      <c r="C112" s="83" t="s">
        <v>320</v>
      </c>
      <c r="D112" s="83" t="s">
        <v>115</v>
      </c>
      <c r="E112" s="82">
        <v>1972.05</v>
      </c>
      <c r="F112" s="84" t="s">
        <v>116</v>
      </c>
      <c r="G112" s="85" t="s">
        <v>249</v>
      </c>
      <c r="H112" s="86">
        <v>1650</v>
      </c>
      <c r="I112" s="82" t="s">
        <v>317</v>
      </c>
      <c r="J112" s="82">
        <v>2021.1</v>
      </c>
      <c r="K112" s="82">
        <v>36</v>
      </c>
      <c r="L112" s="82">
        <v>1</v>
      </c>
      <c r="M112" s="81">
        <v>1650</v>
      </c>
      <c r="N112" s="82">
        <v>508</v>
      </c>
      <c r="O112" s="82">
        <v>363</v>
      </c>
      <c r="P112" s="82">
        <v>17</v>
      </c>
      <c r="Q112" s="13">
        <f t="shared" si="34"/>
        <v>2538</v>
      </c>
      <c r="R112" s="105"/>
    </row>
    <row r="113" ht="15.2" customHeight="1" spans="1:18">
      <c r="A113" s="81" t="s">
        <v>315</v>
      </c>
      <c r="B113" s="82">
        <v>4</v>
      </c>
      <c r="C113" s="87" t="s">
        <v>321</v>
      </c>
      <c r="D113" s="87" t="s">
        <v>115</v>
      </c>
      <c r="E113" s="13">
        <v>1972.1</v>
      </c>
      <c r="F113" s="88" t="s">
        <v>116</v>
      </c>
      <c r="G113" s="89" t="s">
        <v>322</v>
      </c>
      <c r="H113" s="86">
        <v>1650</v>
      </c>
      <c r="I113" s="87" t="s">
        <v>323</v>
      </c>
      <c r="J113" s="78" t="s">
        <v>19</v>
      </c>
      <c r="K113" s="13">
        <v>6</v>
      </c>
      <c r="L113" s="13">
        <v>3</v>
      </c>
      <c r="M113" s="13">
        <v>4950</v>
      </c>
      <c r="N113" s="13">
        <v>1524</v>
      </c>
      <c r="O113" s="13">
        <v>1090</v>
      </c>
      <c r="P113" s="13">
        <v>52</v>
      </c>
      <c r="Q113" s="13">
        <f t="shared" si="34"/>
        <v>7616</v>
      </c>
      <c r="R113" s="106"/>
    </row>
    <row r="114" ht="15.2" customHeight="1" spans="1:18">
      <c r="A114" s="81" t="s">
        <v>315</v>
      </c>
      <c r="B114" s="82">
        <v>5</v>
      </c>
      <c r="C114" s="87" t="s">
        <v>324</v>
      </c>
      <c r="D114" s="87" t="s">
        <v>115</v>
      </c>
      <c r="E114" s="13">
        <v>1976.09</v>
      </c>
      <c r="F114" s="88" t="s">
        <v>116</v>
      </c>
      <c r="G114" s="89" t="s">
        <v>322</v>
      </c>
      <c r="H114" s="86">
        <v>1650</v>
      </c>
      <c r="I114" s="87" t="s">
        <v>323</v>
      </c>
      <c r="J114" s="78" t="s">
        <v>19</v>
      </c>
      <c r="K114" s="13">
        <v>6</v>
      </c>
      <c r="L114" s="13">
        <v>3</v>
      </c>
      <c r="M114" s="13">
        <v>4950</v>
      </c>
      <c r="N114" s="13">
        <v>1524</v>
      </c>
      <c r="O114" s="13">
        <v>1090</v>
      </c>
      <c r="P114" s="13">
        <v>52</v>
      </c>
      <c r="Q114" s="13">
        <f t="shared" si="34"/>
        <v>7616</v>
      </c>
      <c r="R114" s="106"/>
    </row>
    <row r="115" ht="15.2" customHeight="1" spans="1:18">
      <c r="A115" s="81" t="s">
        <v>315</v>
      </c>
      <c r="B115" s="82">
        <v>6</v>
      </c>
      <c r="C115" s="87" t="s">
        <v>325</v>
      </c>
      <c r="D115" s="87" t="s">
        <v>127</v>
      </c>
      <c r="E115" s="13">
        <v>1968.05</v>
      </c>
      <c r="F115" s="88" t="s">
        <v>116</v>
      </c>
      <c r="G115" s="89" t="s">
        <v>322</v>
      </c>
      <c r="H115" s="86">
        <v>1650</v>
      </c>
      <c r="I115" s="87" t="s">
        <v>323</v>
      </c>
      <c r="J115" s="78" t="s">
        <v>19</v>
      </c>
      <c r="K115" s="13">
        <v>6</v>
      </c>
      <c r="L115" s="13">
        <v>3</v>
      </c>
      <c r="M115" s="13">
        <v>4950</v>
      </c>
      <c r="N115" s="13">
        <v>1524</v>
      </c>
      <c r="O115" s="13">
        <v>1090</v>
      </c>
      <c r="P115" s="13">
        <v>52</v>
      </c>
      <c r="Q115" s="13">
        <f t="shared" si="34"/>
        <v>7616</v>
      </c>
      <c r="R115" s="106"/>
    </row>
    <row r="116" ht="15.2" customHeight="1" spans="1:18">
      <c r="A116" s="81" t="s">
        <v>315</v>
      </c>
      <c r="B116" s="82">
        <v>7</v>
      </c>
      <c r="C116" s="87" t="s">
        <v>326</v>
      </c>
      <c r="D116" s="87" t="s">
        <v>115</v>
      </c>
      <c r="E116" s="13">
        <v>974.04</v>
      </c>
      <c r="F116" s="88" t="s">
        <v>116</v>
      </c>
      <c r="G116" s="89" t="s">
        <v>322</v>
      </c>
      <c r="H116" s="86">
        <v>1650</v>
      </c>
      <c r="I116" s="87" t="s">
        <v>323</v>
      </c>
      <c r="J116" s="78" t="s">
        <v>19</v>
      </c>
      <c r="K116" s="13">
        <v>6</v>
      </c>
      <c r="L116" s="13">
        <v>3</v>
      </c>
      <c r="M116" s="13">
        <v>4950</v>
      </c>
      <c r="N116" s="13">
        <v>1524</v>
      </c>
      <c r="O116" s="13">
        <v>1090</v>
      </c>
      <c r="P116" s="13">
        <v>52</v>
      </c>
      <c r="Q116" s="13">
        <f t="shared" si="34"/>
        <v>7616</v>
      </c>
      <c r="R116" s="106"/>
    </row>
    <row r="117" ht="15.2" customHeight="1" spans="1:18">
      <c r="A117" s="81" t="s">
        <v>315</v>
      </c>
      <c r="B117" s="82">
        <v>8</v>
      </c>
      <c r="C117" s="87" t="s">
        <v>327</v>
      </c>
      <c r="D117" s="87" t="s">
        <v>127</v>
      </c>
      <c r="E117" s="13">
        <v>1962.08</v>
      </c>
      <c r="F117" s="88" t="s">
        <v>116</v>
      </c>
      <c r="G117" s="89" t="s">
        <v>322</v>
      </c>
      <c r="H117" s="86">
        <v>1650</v>
      </c>
      <c r="I117" s="87" t="s">
        <v>323</v>
      </c>
      <c r="J117" s="78" t="s">
        <v>19</v>
      </c>
      <c r="K117" s="13">
        <v>6</v>
      </c>
      <c r="L117" s="13">
        <v>3</v>
      </c>
      <c r="M117" s="13">
        <v>4950</v>
      </c>
      <c r="N117" s="13">
        <v>1524</v>
      </c>
      <c r="O117" s="13">
        <v>1090</v>
      </c>
      <c r="P117" s="13">
        <v>52</v>
      </c>
      <c r="Q117" s="13">
        <f t="shared" si="34"/>
        <v>7616</v>
      </c>
      <c r="R117" s="106"/>
    </row>
    <row r="118" ht="15.2" customHeight="1" spans="1:18">
      <c r="A118" s="81" t="s">
        <v>315</v>
      </c>
      <c r="B118" s="82">
        <v>9</v>
      </c>
      <c r="C118" s="87" t="s">
        <v>328</v>
      </c>
      <c r="D118" s="87" t="s">
        <v>115</v>
      </c>
      <c r="E118" s="13">
        <v>1978.02</v>
      </c>
      <c r="F118" s="88" t="s">
        <v>116</v>
      </c>
      <c r="G118" s="89" t="s">
        <v>322</v>
      </c>
      <c r="H118" s="86">
        <v>1650</v>
      </c>
      <c r="I118" s="87" t="s">
        <v>323</v>
      </c>
      <c r="J118" s="78" t="s">
        <v>19</v>
      </c>
      <c r="K118" s="13">
        <v>6</v>
      </c>
      <c r="L118" s="13">
        <v>3</v>
      </c>
      <c r="M118" s="13">
        <v>4950</v>
      </c>
      <c r="N118" s="13">
        <v>1524</v>
      </c>
      <c r="O118" s="13">
        <v>1090</v>
      </c>
      <c r="P118" s="13">
        <v>52</v>
      </c>
      <c r="Q118" s="13">
        <f t="shared" si="34"/>
        <v>7616</v>
      </c>
      <c r="R118" s="106"/>
    </row>
    <row r="119" ht="15.2" customHeight="1" spans="1:19">
      <c r="A119" s="81" t="s">
        <v>315</v>
      </c>
      <c r="B119" s="82">
        <v>10</v>
      </c>
      <c r="C119" s="87" t="s">
        <v>329</v>
      </c>
      <c r="D119" s="87" t="s">
        <v>115</v>
      </c>
      <c r="E119" s="13">
        <v>1972.1</v>
      </c>
      <c r="F119" s="88" t="s">
        <v>116</v>
      </c>
      <c r="G119" s="89" t="s">
        <v>322</v>
      </c>
      <c r="H119" s="86">
        <v>1650</v>
      </c>
      <c r="I119" s="87" t="s">
        <v>323</v>
      </c>
      <c r="J119" s="78" t="s">
        <v>19</v>
      </c>
      <c r="K119" s="13">
        <v>6</v>
      </c>
      <c r="L119" s="13">
        <v>3</v>
      </c>
      <c r="M119" s="13">
        <v>4950</v>
      </c>
      <c r="N119" s="13">
        <v>1524</v>
      </c>
      <c r="O119" s="13">
        <v>1090</v>
      </c>
      <c r="P119" s="13">
        <v>52</v>
      </c>
      <c r="Q119" s="13">
        <f t="shared" si="34"/>
        <v>7616</v>
      </c>
      <c r="R119" s="106"/>
      <c r="S119" s="107"/>
    </row>
    <row r="120" ht="15.2" customHeight="1" spans="1:18">
      <c r="A120" s="81" t="s">
        <v>315</v>
      </c>
      <c r="B120" s="82" t="s">
        <v>124</v>
      </c>
      <c r="C120" s="82"/>
      <c r="D120" s="82"/>
      <c r="E120" s="82"/>
      <c r="F120" s="82"/>
      <c r="G120" s="82"/>
      <c r="H120" s="82"/>
      <c r="I120" s="82"/>
      <c r="J120" s="82"/>
      <c r="K120" s="82">
        <f>SUM(K110:K119)</f>
        <v>150</v>
      </c>
      <c r="L120" s="82">
        <f t="shared" ref="L120:Q120" si="35">SUM(L110:L119)</f>
        <v>24</v>
      </c>
      <c r="M120" s="82">
        <f t="shared" si="35"/>
        <v>39600</v>
      </c>
      <c r="N120" s="82">
        <f t="shared" si="35"/>
        <v>12192</v>
      </c>
      <c r="O120" s="82">
        <f t="shared" si="35"/>
        <v>8356</v>
      </c>
      <c r="P120" s="82">
        <f t="shared" si="35"/>
        <v>415</v>
      </c>
      <c r="Q120" s="82">
        <f t="shared" si="35"/>
        <v>60563</v>
      </c>
      <c r="R120" s="105"/>
    </row>
    <row r="121" ht="15.2" customHeight="1" spans="1:18">
      <c r="A121" s="90" t="s">
        <v>330</v>
      </c>
      <c r="B121" s="91">
        <v>1</v>
      </c>
      <c r="C121" s="92" t="s">
        <v>331</v>
      </c>
      <c r="D121" s="93" t="s">
        <v>127</v>
      </c>
      <c r="E121" s="93">
        <v>1963.08</v>
      </c>
      <c r="F121" s="94" t="s">
        <v>116</v>
      </c>
      <c r="G121" s="94" t="s">
        <v>117</v>
      </c>
      <c r="H121" s="91">
        <v>1650</v>
      </c>
      <c r="I121" s="94" t="s">
        <v>184</v>
      </c>
      <c r="J121" s="12" t="s">
        <v>19</v>
      </c>
      <c r="K121" s="100">
        <v>19</v>
      </c>
      <c r="L121" s="96">
        <v>3</v>
      </c>
      <c r="M121" s="90">
        <v>4950</v>
      </c>
      <c r="N121" s="46">
        <v>1524</v>
      </c>
      <c r="O121" s="90">
        <v>1090</v>
      </c>
      <c r="P121" s="90">
        <v>52</v>
      </c>
      <c r="Q121" s="12">
        <v>7616</v>
      </c>
      <c r="R121" s="46"/>
    </row>
    <row r="122" ht="15.2" customHeight="1" spans="1:18">
      <c r="A122" s="90" t="s">
        <v>330</v>
      </c>
      <c r="B122" s="91">
        <v>2</v>
      </c>
      <c r="C122" s="94" t="s">
        <v>332</v>
      </c>
      <c r="D122" s="94" t="s">
        <v>127</v>
      </c>
      <c r="E122" s="93">
        <v>1961.12</v>
      </c>
      <c r="F122" s="95" t="s">
        <v>116</v>
      </c>
      <c r="G122" s="94" t="s">
        <v>244</v>
      </c>
      <c r="H122" s="91">
        <v>1650</v>
      </c>
      <c r="I122" s="94" t="s">
        <v>333</v>
      </c>
      <c r="J122" s="12">
        <v>2021.1</v>
      </c>
      <c r="K122" s="100">
        <v>49</v>
      </c>
      <c r="L122" s="96">
        <v>1</v>
      </c>
      <c r="M122" s="90">
        <v>1650</v>
      </c>
      <c r="N122" s="46">
        <v>508</v>
      </c>
      <c r="O122" s="90">
        <v>363</v>
      </c>
      <c r="P122" s="90">
        <v>17</v>
      </c>
      <c r="Q122" s="12">
        <v>2538</v>
      </c>
      <c r="R122" s="46"/>
    </row>
    <row r="123" ht="15.2" customHeight="1" spans="1:18">
      <c r="A123" s="90" t="s">
        <v>330</v>
      </c>
      <c r="B123" s="91">
        <v>3</v>
      </c>
      <c r="C123" s="96" t="s">
        <v>334</v>
      </c>
      <c r="D123" s="94" t="s">
        <v>115</v>
      </c>
      <c r="E123" s="93">
        <v>1973.02</v>
      </c>
      <c r="F123" s="95" t="s">
        <v>116</v>
      </c>
      <c r="G123" s="94" t="s">
        <v>117</v>
      </c>
      <c r="H123" s="91">
        <v>1650</v>
      </c>
      <c r="I123" s="96" t="s">
        <v>335</v>
      </c>
      <c r="J123" s="12" t="s">
        <v>19</v>
      </c>
      <c r="K123" s="100">
        <v>15</v>
      </c>
      <c r="L123" s="96">
        <v>3</v>
      </c>
      <c r="M123" s="90">
        <v>4950</v>
      </c>
      <c r="N123" s="46">
        <v>1524</v>
      </c>
      <c r="O123" s="90">
        <v>1090</v>
      </c>
      <c r="P123" s="90">
        <v>52</v>
      </c>
      <c r="Q123" s="12">
        <v>7616</v>
      </c>
      <c r="R123" s="46"/>
    </row>
    <row r="124" ht="15.2" customHeight="1" spans="1:18">
      <c r="A124" s="90" t="s">
        <v>330</v>
      </c>
      <c r="B124" s="91">
        <v>4</v>
      </c>
      <c r="C124" s="94" t="s">
        <v>336</v>
      </c>
      <c r="D124" s="94" t="s">
        <v>115</v>
      </c>
      <c r="E124" s="97" t="s">
        <v>337</v>
      </c>
      <c r="F124" s="95" t="s">
        <v>116</v>
      </c>
      <c r="G124" s="94" t="s">
        <v>117</v>
      </c>
      <c r="H124" s="91">
        <v>1650</v>
      </c>
      <c r="I124" s="101" t="s">
        <v>338</v>
      </c>
      <c r="J124" s="12" t="s">
        <v>19</v>
      </c>
      <c r="K124" s="100">
        <v>42</v>
      </c>
      <c r="L124" s="96">
        <v>3</v>
      </c>
      <c r="M124" s="90">
        <v>4950</v>
      </c>
      <c r="N124" s="46">
        <v>1524</v>
      </c>
      <c r="O124" s="90">
        <v>1090</v>
      </c>
      <c r="P124" s="90">
        <v>52</v>
      </c>
      <c r="Q124" s="12">
        <v>7616</v>
      </c>
      <c r="R124" s="46"/>
    </row>
    <row r="125" ht="15.2" customHeight="1" spans="1:18">
      <c r="A125" s="90" t="s">
        <v>330</v>
      </c>
      <c r="B125" s="91">
        <v>5</v>
      </c>
      <c r="C125" s="96" t="s">
        <v>339</v>
      </c>
      <c r="D125" s="96" t="s">
        <v>115</v>
      </c>
      <c r="E125" s="96">
        <v>1972.09</v>
      </c>
      <c r="F125" s="95" t="s">
        <v>116</v>
      </c>
      <c r="G125" s="94" t="s">
        <v>117</v>
      </c>
      <c r="H125" s="91">
        <v>1650</v>
      </c>
      <c r="I125" s="96" t="s">
        <v>234</v>
      </c>
      <c r="J125" s="12" t="s">
        <v>19</v>
      </c>
      <c r="K125" s="96">
        <v>18</v>
      </c>
      <c r="L125" s="96">
        <v>3</v>
      </c>
      <c r="M125" s="90">
        <v>4950</v>
      </c>
      <c r="N125" s="46">
        <v>1524</v>
      </c>
      <c r="O125" s="90">
        <v>1090</v>
      </c>
      <c r="P125" s="90">
        <v>52</v>
      </c>
      <c r="Q125" s="12">
        <v>7616</v>
      </c>
      <c r="R125" s="46"/>
    </row>
    <row r="126" ht="15.2" customHeight="1" spans="1:18">
      <c r="A126" s="90" t="s">
        <v>330</v>
      </c>
      <c r="B126" s="91">
        <v>6</v>
      </c>
      <c r="C126" s="96" t="s">
        <v>340</v>
      </c>
      <c r="D126" s="96" t="s">
        <v>115</v>
      </c>
      <c r="E126" s="96">
        <v>1973.09</v>
      </c>
      <c r="F126" s="95" t="s">
        <v>116</v>
      </c>
      <c r="G126" s="94" t="s">
        <v>117</v>
      </c>
      <c r="H126" s="91">
        <v>1650</v>
      </c>
      <c r="I126" s="96" t="s">
        <v>341</v>
      </c>
      <c r="J126" s="12" t="s">
        <v>19</v>
      </c>
      <c r="K126" s="96">
        <v>17</v>
      </c>
      <c r="L126" s="96">
        <v>3</v>
      </c>
      <c r="M126" s="90">
        <v>4950</v>
      </c>
      <c r="N126" s="46">
        <v>1524</v>
      </c>
      <c r="O126" s="90">
        <v>1090</v>
      </c>
      <c r="P126" s="90">
        <v>52</v>
      </c>
      <c r="Q126" s="12">
        <v>7616</v>
      </c>
      <c r="R126" s="46"/>
    </row>
    <row r="127" ht="15.2" customHeight="1" spans="1:18">
      <c r="A127" s="90" t="s">
        <v>330</v>
      </c>
      <c r="B127" s="91">
        <v>7</v>
      </c>
      <c r="C127" s="96" t="s">
        <v>342</v>
      </c>
      <c r="D127" s="96" t="s">
        <v>115</v>
      </c>
      <c r="E127" s="96">
        <v>1977.12</v>
      </c>
      <c r="F127" s="95" t="s">
        <v>116</v>
      </c>
      <c r="G127" s="94" t="s">
        <v>117</v>
      </c>
      <c r="H127" s="91">
        <v>1650</v>
      </c>
      <c r="I127" s="96" t="s">
        <v>278</v>
      </c>
      <c r="J127" s="12" t="s">
        <v>19</v>
      </c>
      <c r="K127" s="96">
        <v>16</v>
      </c>
      <c r="L127" s="96">
        <v>3</v>
      </c>
      <c r="M127" s="90">
        <v>4950</v>
      </c>
      <c r="N127" s="46">
        <v>1524</v>
      </c>
      <c r="O127" s="90">
        <v>1090</v>
      </c>
      <c r="P127" s="90">
        <v>52</v>
      </c>
      <c r="Q127" s="12">
        <v>7616</v>
      </c>
      <c r="R127" s="46"/>
    </row>
    <row r="128" ht="15.2" customHeight="1" spans="1:18">
      <c r="A128" s="90" t="s">
        <v>330</v>
      </c>
      <c r="B128" s="91">
        <v>8</v>
      </c>
      <c r="C128" s="96" t="s">
        <v>343</v>
      </c>
      <c r="D128" s="96" t="s">
        <v>127</v>
      </c>
      <c r="E128" s="96">
        <v>1963.09</v>
      </c>
      <c r="F128" s="96" t="s">
        <v>116</v>
      </c>
      <c r="G128" s="96" t="s">
        <v>117</v>
      </c>
      <c r="H128" s="91">
        <v>1650</v>
      </c>
      <c r="I128" s="96" t="s">
        <v>344</v>
      </c>
      <c r="J128" s="12" t="s">
        <v>19</v>
      </c>
      <c r="K128" s="46">
        <v>10</v>
      </c>
      <c r="L128" s="96">
        <v>3</v>
      </c>
      <c r="M128" s="90">
        <v>4950</v>
      </c>
      <c r="N128" s="46">
        <v>1524</v>
      </c>
      <c r="O128" s="90">
        <v>1090</v>
      </c>
      <c r="P128" s="90">
        <v>52</v>
      </c>
      <c r="Q128" s="12">
        <v>7616</v>
      </c>
      <c r="R128" s="46"/>
    </row>
    <row r="129" ht="15.2" customHeight="1" spans="1:18">
      <c r="A129" s="90" t="s">
        <v>330</v>
      </c>
      <c r="B129" s="91">
        <v>9</v>
      </c>
      <c r="C129" s="96" t="s">
        <v>345</v>
      </c>
      <c r="D129" s="96" t="s">
        <v>127</v>
      </c>
      <c r="E129" s="96">
        <v>1968.05</v>
      </c>
      <c r="F129" s="96" t="s">
        <v>116</v>
      </c>
      <c r="G129" s="96" t="s">
        <v>117</v>
      </c>
      <c r="H129" s="91">
        <v>1650</v>
      </c>
      <c r="I129" s="96" t="s">
        <v>346</v>
      </c>
      <c r="J129" s="12" t="s">
        <v>19</v>
      </c>
      <c r="K129" s="46">
        <v>10</v>
      </c>
      <c r="L129" s="96">
        <v>3</v>
      </c>
      <c r="M129" s="90">
        <v>4950</v>
      </c>
      <c r="N129" s="46">
        <v>1524</v>
      </c>
      <c r="O129" s="90">
        <v>1090</v>
      </c>
      <c r="P129" s="90">
        <v>52</v>
      </c>
      <c r="Q129" s="12">
        <v>7616</v>
      </c>
      <c r="R129" s="46"/>
    </row>
    <row r="130" ht="15.2" customHeight="1" spans="1:18">
      <c r="A130" s="90" t="s">
        <v>330</v>
      </c>
      <c r="B130" s="91">
        <v>10</v>
      </c>
      <c r="C130" s="96" t="s">
        <v>347</v>
      </c>
      <c r="D130" s="96" t="s">
        <v>127</v>
      </c>
      <c r="E130" s="96">
        <v>1970.04</v>
      </c>
      <c r="F130" s="96" t="s">
        <v>116</v>
      </c>
      <c r="G130" s="96" t="s">
        <v>117</v>
      </c>
      <c r="H130" s="91">
        <v>1650</v>
      </c>
      <c r="I130" s="96" t="s">
        <v>346</v>
      </c>
      <c r="J130" s="12" t="s">
        <v>19</v>
      </c>
      <c r="K130" s="46">
        <v>10</v>
      </c>
      <c r="L130" s="96">
        <v>3</v>
      </c>
      <c r="M130" s="90">
        <v>4950</v>
      </c>
      <c r="N130" s="46">
        <v>1662</v>
      </c>
      <c r="O130" s="90">
        <v>1090</v>
      </c>
      <c r="P130" s="90">
        <v>62</v>
      </c>
      <c r="Q130" s="12">
        <v>7764</v>
      </c>
      <c r="R130" s="46"/>
    </row>
    <row r="131" ht="15.2" customHeight="1" spans="1:18">
      <c r="A131" s="90" t="s">
        <v>330</v>
      </c>
      <c r="B131" s="91">
        <v>11</v>
      </c>
      <c r="C131" s="96" t="s">
        <v>348</v>
      </c>
      <c r="D131" s="96" t="s">
        <v>127</v>
      </c>
      <c r="E131" s="96">
        <v>1963.08</v>
      </c>
      <c r="F131" s="96" t="s">
        <v>116</v>
      </c>
      <c r="G131" s="96" t="s">
        <v>117</v>
      </c>
      <c r="H131" s="91">
        <v>1650</v>
      </c>
      <c r="I131" s="96" t="s">
        <v>349</v>
      </c>
      <c r="J131" s="12" t="s">
        <v>19</v>
      </c>
      <c r="K131" s="46">
        <v>10</v>
      </c>
      <c r="L131" s="96">
        <v>3</v>
      </c>
      <c r="M131" s="90">
        <v>4950</v>
      </c>
      <c r="N131" s="46">
        <v>1524</v>
      </c>
      <c r="O131" s="90">
        <v>1090</v>
      </c>
      <c r="P131" s="90">
        <v>52</v>
      </c>
      <c r="Q131" s="12">
        <v>7616</v>
      </c>
      <c r="R131" s="46"/>
    </row>
    <row r="132" ht="15.2" customHeight="1" spans="1:18">
      <c r="A132" s="90" t="s">
        <v>330</v>
      </c>
      <c r="B132" s="91">
        <v>12</v>
      </c>
      <c r="C132" s="96" t="s">
        <v>350</v>
      </c>
      <c r="D132" s="96" t="s">
        <v>127</v>
      </c>
      <c r="E132" s="96">
        <v>1967.06</v>
      </c>
      <c r="F132" s="96" t="s">
        <v>116</v>
      </c>
      <c r="G132" s="96" t="s">
        <v>117</v>
      </c>
      <c r="H132" s="91">
        <v>1650</v>
      </c>
      <c r="I132" s="96" t="s">
        <v>346</v>
      </c>
      <c r="J132" s="12" t="s">
        <v>19</v>
      </c>
      <c r="K132" s="46">
        <v>10</v>
      </c>
      <c r="L132" s="96">
        <v>3</v>
      </c>
      <c r="M132" s="90">
        <v>4950</v>
      </c>
      <c r="N132" s="46">
        <v>1524</v>
      </c>
      <c r="O132" s="90">
        <v>1090</v>
      </c>
      <c r="P132" s="90">
        <v>52</v>
      </c>
      <c r="Q132" s="12">
        <v>7616</v>
      </c>
      <c r="R132" s="46"/>
    </row>
    <row r="133" ht="15.2" customHeight="1" spans="1:18">
      <c r="A133" s="90" t="s">
        <v>330</v>
      </c>
      <c r="B133" s="91">
        <v>13</v>
      </c>
      <c r="C133" s="96" t="s">
        <v>351</v>
      </c>
      <c r="D133" s="96" t="s">
        <v>115</v>
      </c>
      <c r="E133" s="96">
        <v>1973.12</v>
      </c>
      <c r="F133" s="96" t="s">
        <v>116</v>
      </c>
      <c r="G133" s="96" t="s">
        <v>117</v>
      </c>
      <c r="H133" s="91">
        <v>1650</v>
      </c>
      <c r="I133" s="96" t="s">
        <v>352</v>
      </c>
      <c r="J133" s="12" t="s">
        <v>19</v>
      </c>
      <c r="K133" s="46">
        <v>10</v>
      </c>
      <c r="L133" s="96">
        <v>3</v>
      </c>
      <c r="M133" s="90">
        <v>4950</v>
      </c>
      <c r="N133" s="46">
        <v>1524</v>
      </c>
      <c r="O133" s="90">
        <v>1090</v>
      </c>
      <c r="P133" s="90">
        <v>52</v>
      </c>
      <c r="Q133" s="12">
        <v>7616</v>
      </c>
      <c r="R133" s="46"/>
    </row>
    <row r="134" ht="15.2" customHeight="1" spans="1:18">
      <c r="A134" s="90" t="s">
        <v>330</v>
      </c>
      <c r="B134" s="91">
        <v>14</v>
      </c>
      <c r="C134" s="96" t="s">
        <v>353</v>
      </c>
      <c r="D134" s="96" t="s">
        <v>127</v>
      </c>
      <c r="E134" s="96">
        <v>1966.03</v>
      </c>
      <c r="F134" s="96" t="s">
        <v>116</v>
      </c>
      <c r="G134" s="96" t="s">
        <v>117</v>
      </c>
      <c r="H134" s="91">
        <v>1650</v>
      </c>
      <c r="I134" s="96" t="s">
        <v>354</v>
      </c>
      <c r="J134" s="12" t="s">
        <v>19</v>
      </c>
      <c r="K134" s="46">
        <v>10</v>
      </c>
      <c r="L134" s="96">
        <v>3</v>
      </c>
      <c r="M134" s="90">
        <v>4950</v>
      </c>
      <c r="N134" s="46">
        <v>1524</v>
      </c>
      <c r="O134" s="90">
        <v>1090</v>
      </c>
      <c r="P134" s="90">
        <v>52</v>
      </c>
      <c r="Q134" s="12">
        <v>7616</v>
      </c>
      <c r="R134" s="46"/>
    </row>
    <row r="135" ht="15.2" customHeight="1" spans="1:18">
      <c r="A135" s="90" t="s">
        <v>330</v>
      </c>
      <c r="B135" s="91">
        <v>15</v>
      </c>
      <c r="C135" s="96" t="s">
        <v>355</v>
      </c>
      <c r="D135" s="96" t="s">
        <v>127</v>
      </c>
      <c r="E135" s="96" t="s">
        <v>356</v>
      </c>
      <c r="F135" s="96" t="s">
        <v>116</v>
      </c>
      <c r="G135" s="96" t="s">
        <v>117</v>
      </c>
      <c r="H135" s="91">
        <v>1650</v>
      </c>
      <c r="I135" s="96" t="s">
        <v>357</v>
      </c>
      <c r="J135" s="12" t="s">
        <v>19</v>
      </c>
      <c r="K135" s="46">
        <v>10</v>
      </c>
      <c r="L135" s="96">
        <v>3</v>
      </c>
      <c r="M135" s="90">
        <v>4950</v>
      </c>
      <c r="N135" s="46">
        <v>1524</v>
      </c>
      <c r="O135" s="90">
        <v>1090</v>
      </c>
      <c r="P135" s="90">
        <v>52</v>
      </c>
      <c r="Q135" s="12">
        <v>7616</v>
      </c>
      <c r="R135" s="46"/>
    </row>
    <row r="136" ht="15.2" customHeight="1" spans="1:18">
      <c r="A136" s="90" t="s">
        <v>330</v>
      </c>
      <c r="B136" s="91">
        <v>16</v>
      </c>
      <c r="C136" s="96" t="s">
        <v>358</v>
      </c>
      <c r="D136" s="96" t="s">
        <v>127</v>
      </c>
      <c r="E136" s="96">
        <v>1972.11</v>
      </c>
      <c r="F136" s="96" t="s">
        <v>183</v>
      </c>
      <c r="G136" s="96" t="s">
        <v>117</v>
      </c>
      <c r="H136" s="91">
        <v>1650</v>
      </c>
      <c r="I136" s="96" t="s">
        <v>359</v>
      </c>
      <c r="J136" s="12" t="s">
        <v>19</v>
      </c>
      <c r="K136" s="96">
        <v>6</v>
      </c>
      <c r="L136" s="96">
        <v>3</v>
      </c>
      <c r="M136" s="90">
        <v>4950</v>
      </c>
      <c r="N136" s="46">
        <v>1524</v>
      </c>
      <c r="O136" s="90">
        <v>1090</v>
      </c>
      <c r="P136" s="90">
        <v>52</v>
      </c>
      <c r="Q136" s="12">
        <v>7616</v>
      </c>
      <c r="R136" s="46"/>
    </row>
    <row r="137" ht="15.2" customHeight="1" spans="1:18">
      <c r="A137" s="90" t="s">
        <v>330</v>
      </c>
      <c r="B137" s="15" t="s">
        <v>124</v>
      </c>
      <c r="C137" s="15"/>
      <c r="D137" s="15"/>
      <c r="E137" s="15"/>
      <c r="F137" s="15"/>
      <c r="G137" s="15"/>
      <c r="H137" s="15"/>
      <c r="I137" s="15"/>
      <c r="J137" s="15"/>
      <c r="K137" s="96">
        <f>SUM(K121:K136)</f>
        <v>262</v>
      </c>
      <c r="L137" s="96">
        <f t="shared" ref="L137:Q137" si="36">SUM(L121:L136)</f>
        <v>46</v>
      </c>
      <c r="M137" s="96">
        <f t="shared" si="36"/>
        <v>75900</v>
      </c>
      <c r="N137" s="96">
        <f t="shared" si="36"/>
        <v>23506</v>
      </c>
      <c r="O137" s="96">
        <f t="shared" si="36"/>
        <v>16713</v>
      </c>
      <c r="P137" s="96">
        <f t="shared" si="36"/>
        <v>807</v>
      </c>
      <c r="Q137" s="96">
        <f t="shared" si="36"/>
        <v>116926</v>
      </c>
      <c r="R137" s="96"/>
    </row>
    <row r="138" ht="15.2" customHeight="1" spans="1:18">
      <c r="A138" s="108" t="s">
        <v>360</v>
      </c>
      <c r="B138" s="109">
        <v>1</v>
      </c>
      <c r="C138" s="13" t="s">
        <v>361</v>
      </c>
      <c r="D138" s="13" t="s">
        <v>127</v>
      </c>
      <c r="E138" s="110" t="s">
        <v>362</v>
      </c>
      <c r="F138" s="14" t="s">
        <v>116</v>
      </c>
      <c r="G138" s="13" t="s">
        <v>120</v>
      </c>
      <c r="H138" s="13">
        <v>1650</v>
      </c>
      <c r="I138" s="13" t="s">
        <v>338</v>
      </c>
      <c r="J138" s="13" t="s">
        <v>19</v>
      </c>
      <c r="K138" s="15">
        <v>39</v>
      </c>
      <c r="L138" s="8">
        <v>3</v>
      </c>
      <c r="M138" s="8">
        <f>L138*1650</f>
        <v>4950</v>
      </c>
      <c r="N138" s="8">
        <v>1524</v>
      </c>
      <c r="O138" s="8">
        <v>727</v>
      </c>
      <c r="P138" s="8">
        <v>52</v>
      </c>
      <c r="Q138" s="53">
        <f>SUM(M138:P138)</f>
        <v>7253</v>
      </c>
      <c r="R138" s="147" t="s">
        <v>363</v>
      </c>
    </row>
    <row r="139" ht="15.2" customHeight="1" spans="1:18">
      <c r="A139" s="108" t="s">
        <v>360</v>
      </c>
      <c r="B139" s="109">
        <v>2</v>
      </c>
      <c r="C139" s="13" t="s">
        <v>364</v>
      </c>
      <c r="D139" s="13" t="s">
        <v>127</v>
      </c>
      <c r="E139" s="110" t="s">
        <v>365</v>
      </c>
      <c r="F139" s="14" t="s">
        <v>116</v>
      </c>
      <c r="G139" s="13" t="s">
        <v>120</v>
      </c>
      <c r="H139" s="13">
        <v>1650</v>
      </c>
      <c r="I139" s="13" t="s">
        <v>338</v>
      </c>
      <c r="J139" s="13" t="s">
        <v>19</v>
      </c>
      <c r="K139" s="15">
        <v>39</v>
      </c>
      <c r="L139" s="8">
        <v>3</v>
      </c>
      <c r="M139" s="8">
        <f t="shared" ref="M139:M141" si="37">L139*1650</f>
        <v>4950</v>
      </c>
      <c r="N139" s="8">
        <v>1524</v>
      </c>
      <c r="O139" s="8">
        <v>1090</v>
      </c>
      <c r="P139" s="8">
        <v>52</v>
      </c>
      <c r="Q139" s="53">
        <f>SUM(M139:P139)</f>
        <v>7616</v>
      </c>
      <c r="R139" s="147"/>
    </row>
    <row r="140" ht="15.2" customHeight="1" spans="1:18">
      <c r="A140" s="108" t="s">
        <v>360</v>
      </c>
      <c r="B140" s="109">
        <v>3</v>
      </c>
      <c r="C140" s="13" t="s">
        <v>366</v>
      </c>
      <c r="D140" s="13" t="s">
        <v>127</v>
      </c>
      <c r="E140" s="110" t="s">
        <v>367</v>
      </c>
      <c r="F140" s="14" t="s">
        <v>116</v>
      </c>
      <c r="G140" s="13" t="s">
        <v>120</v>
      </c>
      <c r="H140" s="13">
        <v>1650</v>
      </c>
      <c r="I140" s="13" t="s">
        <v>338</v>
      </c>
      <c r="J140" s="13" t="s">
        <v>19</v>
      </c>
      <c r="K140" s="15">
        <v>39</v>
      </c>
      <c r="L140" s="8">
        <v>3</v>
      </c>
      <c r="M140" s="8">
        <f t="shared" si="37"/>
        <v>4950</v>
      </c>
      <c r="N140" s="8">
        <v>1524</v>
      </c>
      <c r="O140" s="8">
        <v>1090</v>
      </c>
      <c r="P140" s="8">
        <v>52</v>
      </c>
      <c r="Q140" s="53">
        <f>SUM(M140:P140)</f>
        <v>7616</v>
      </c>
      <c r="R140" s="147"/>
    </row>
    <row r="141" ht="15.2" customHeight="1" spans="1:18">
      <c r="A141" s="108" t="s">
        <v>360</v>
      </c>
      <c r="B141" s="109">
        <v>4</v>
      </c>
      <c r="C141" s="13" t="s">
        <v>368</v>
      </c>
      <c r="D141" s="13" t="s">
        <v>127</v>
      </c>
      <c r="E141" s="13">
        <v>1965.03</v>
      </c>
      <c r="F141" s="14" t="s">
        <v>116</v>
      </c>
      <c r="G141" s="13" t="s">
        <v>369</v>
      </c>
      <c r="H141" s="13">
        <v>1650</v>
      </c>
      <c r="I141" s="13" t="s">
        <v>338</v>
      </c>
      <c r="J141" s="13" t="s">
        <v>19</v>
      </c>
      <c r="K141" s="15">
        <v>39</v>
      </c>
      <c r="L141" s="8">
        <v>3</v>
      </c>
      <c r="M141" s="8">
        <f t="shared" si="37"/>
        <v>4950</v>
      </c>
      <c r="N141" s="8">
        <v>1524</v>
      </c>
      <c r="O141" s="8">
        <v>1090</v>
      </c>
      <c r="P141" s="8">
        <v>52</v>
      </c>
      <c r="Q141" s="53">
        <f>SUM(M141:P141)</f>
        <v>7616</v>
      </c>
      <c r="R141" s="147"/>
    </row>
    <row r="142" ht="15.2" customHeight="1" spans="1:18">
      <c r="A142" s="108" t="s">
        <v>360</v>
      </c>
      <c r="B142" s="109">
        <v>5</v>
      </c>
      <c r="C142" s="111" t="s">
        <v>370</v>
      </c>
      <c r="D142" s="111" t="s">
        <v>115</v>
      </c>
      <c r="E142" s="111">
        <v>1971.02</v>
      </c>
      <c r="F142" s="112" t="s">
        <v>116</v>
      </c>
      <c r="G142" s="111" t="s">
        <v>369</v>
      </c>
      <c r="H142" s="111">
        <v>1650</v>
      </c>
      <c r="I142" s="111" t="s">
        <v>338</v>
      </c>
      <c r="J142" s="13">
        <v>2021.1</v>
      </c>
      <c r="K142" s="15">
        <v>40</v>
      </c>
      <c r="L142" s="108">
        <v>1</v>
      </c>
      <c r="M142" s="108">
        <v>1650</v>
      </c>
      <c r="N142" s="108">
        <v>508</v>
      </c>
      <c r="O142" s="108">
        <v>363</v>
      </c>
      <c r="P142" s="108">
        <v>17</v>
      </c>
      <c r="Q142" s="148">
        <v>2538</v>
      </c>
      <c r="R142" s="111"/>
    </row>
    <row r="143" ht="15.2" customHeight="1" spans="1:18">
      <c r="A143" s="108" t="s">
        <v>360</v>
      </c>
      <c r="B143" s="111" t="s">
        <v>124</v>
      </c>
      <c r="C143" s="111"/>
      <c r="D143" s="111"/>
      <c r="E143" s="111"/>
      <c r="F143" s="111"/>
      <c r="G143" s="111"/>
      <c r="H143" s="111"/>
      <c r="I143" s="111"/>
      <c r="J143" s="111"/>
      <c r="K143" s="111">
        <f>SUM(K138:K142)</f>
        <v>196</v>
      </c>
      <c r="L143" s="111">
        <f t="shared" ref="L143:Q143" si="38">SUM(L138:L142)</f>
        <v>13</v>
      </c>
      <c r="M143" s="111">
        <f t="shared" si="38"/>
        <v>21450</v>
      </c>
      <c r="N143" s="111">
        <f t="shared" si="38"/>
        <v>6604</v>
      </c>
      <c r="O143" s="111">
        <f t="shared" si="38"/>
        <v>4360</v>
      </c>
      <c r="P143" s="111">
        <f t="shared" si="38"/>
        <v>225</v>
      </c>
      <c r="Q143" s="111">
        <f t="shared" si="38"/>
        <v>32639</v>
      </c>
      <c r="R143" s="111"/>
    </row>
    <row r="144" ht="15.2" customHeight="1" spans="1:18">
      <c r="A144" s="113" t="s">
        <v>371</v>
      </c>
      <c r="B144" s="15">
        <v>1</v>
      </c>
      <c r="C144" s="114" t="s">
        <v>372</v>
      </c>
      <c r="D144" s="114" t="s">
        <v>115</v>
      </c>
      <c r="E144" s="115" t="s">
        <v>280</v>
      </c>
      <c r="F144" s="116" t="s">
        <v>116</v>
      </c>
      <c r="G144" s="114" t="s">
        <v>117</v>
      </c>
      <c r="H144" s="15">
        <v>1650</v>
      </c>
      <c r="I144" s="113" t="s">
        <v>373</v>
      </c>
      <c r="J144" s="113" t="s">
        <v>19</v>
      </c>
      <c r="K144" s="15">
        <v>45</v>
      </c>
      <c r="L144" s="142">
        <v>3</v>
      </c>
      <c r="M144" s="142">
        <v>4950</v>
      </c>
      <c r="N144" s="142">
        <v>1524</v>
      </c>
      <c r="O144" s="142">
        <v>1090</v>
      </c>
      <c r="P144" s="142">
        <v>52</v>
      </c>
      <c r="Q144" s="149">
        <v>7616</v>
      </c>
      <c r="R144" s="113" t="s">
        <v>374</v>
      </c>
    </row>
    <row r="145" ht="15.2" customHeight="1" spans="1:18">
      <c r="A145" s="113" t="s">
        <v>371</v>
      </c>
      <c r="B145" s="15">
        <v>2</v>
      </c>
      <c r="C145" s="114" t="s">
        <v>375</v>
      </c>
      <c r="D145" s="114" t="s">
        <v>115</v>
      </c>
      <c r="E145" s="115" t="s">
        <v>376</v>
      </c>
      <c r="F145" s="116" t="s">
        <v>116</v>
      </c>
      <c r="G145" s="114" t="s">
        <v>117</v>
      </c>
      <c r="H145" s="15">
        <v>1650</v>
      </c>
      <c r="I145" s="113" t="s">
        <v>377</v>
      </c>
      <c r="J145" s="113" t="s">
        <v>19</v>
      </c>
      <c r="K145" s="15">
        <v>45</v>
      </c>
      <c r="L145" s="142">
        <v>3</v>
      </c>
      <c r="M145" s="142">
        <v>4950</v>
      </c>
      <c r="N145" s="142">
        <v>1524</v>
      </c>
      <c r="O145" s="142">
        <v>1090</v>
      </c>
      <c r="P145" s="142">
        <v>52</v>
      </c>
      <c r="Q145" s="149">
        <v>7616</v>
      </c>
      <c r="R145" s="113" t="s">
        <v>374</v>
      </c>
    </row>
    <row r="146" ht="15.2" customHeight="1" spans="1:18">
      <c r="A146" s="113" t="s">
        <v>371</v>
      </c>
      <c r="B146" s="15" t="s">
        <v>124</v>
      </c>
      <c r="C146" s="15"/>
      <c r="D146" s="15"/>
      <c r="E146" s="15"/>
      <c r="F146" s="15"/>
      <c r="G146" s="15"/>
      <c r="H146" s="15"/>
      <c r="I146" s="15"/>
      <c r="J146" s="15"/>
      <c r="K146" s="15">
        <f>SUM(K144:K145)</f>
        <v>90</v>
      </c>
      <c r="L146" s="15">
        <f t="shared" ref="L146:Q146" si="39">SUM(L144:L145)</f>
        <v>6</v>
      </c>
      <c r="M146" s="15">
        <f t="shared" si="39"/>
        <v>9900</v>
      </c>
      <c r="N146" s="15">
        <f t="shared" si="39"/>
        <v>3048</v>
      </c>
      <c r="O146" s="15">
        <f t="shared" si="39"/>
        <v>2180</v>
      </c>
      <c r="P146" s="15">
        <f t="shared" si="39"/>
        <v>104</v>
      </c>
      <c r="Q146" s="15">
        <f t="shared" si="39"/>
        <v>15232</v>
      </c>
      <c r="R146" s="113"/>
    </row>
    <row r="147" ht="15.2" customHeight="1" spans="1:18">
      <c r="A147" s="117" t="s">
        <v>64</v>
      </c>
      <c r="B147" s="117">
        <v>1</v>
      </c>
      <c r="C147" s="118" t="s">
        <v>378</v>
      </c>
      <c r="D147" s="118" t="s">
        <v>115</v>
      </c>
      <c r="E147" s="118">
        <v>1971.11</v>
      </c>
      <c r="F147" s="119" t="s">
        <v>379</v>
      </c>
      <c r="G147" s="118" t="s">
        <v>380</v>
      </c>
      <c r="H147" s="15">
        <v>1650</v>
      </c>
      <c r="I147" s="143" t="s">
        <v>381</v>
      </c>
      <c r="J147" s="117" t="s">
        <v>19</v>
      </c>
      <c r="K147" s="117">
        <v>8</v>
      </c>
      <c r="L147" s="117">
        <v>3</v>
      </c>
      <c r="M147" s="117">
        <v>4950</v>
      </c>
      <c r="N147" s="117">
        <v>0</v>
      </c>
      <c r="O147" s="117">
        <v>0</v>
      </c>
      <c r="P147" s="117">
        <v>0</v>
      </c>
      <c r="Q147" s="117">
        <v>4950</v>
      </c>
      <c r="R147" s="150"/>
    </row>
    <row r="148" ht="15.2" customHeight="1" spans="1:18">
      <c r="A148" s="117" t="s">
        <v>64</v>
      </c>
      <c r="B148" s="13">
        <v>2</v>
      </c>
      <c r="C148" s="120" t="s">
        <v>382</v>
      </c>
      <c r="D148" s="120" t="s">
        <v>127</v>
      </c>
      <c r="E148" s="121" t="s">
        <v>383</v>
      </c>
      <c r="F148" s="17" t="s">
        <v>116</v>
      </c>
      <c r="G148" s="21" t="s">
        <v>217</v>
      </c>
      <c r="H148" s="21">
        <v>1650</v>
      </c>
      <c r="I148" s="144" t="s">
        <v>384</v>
      </c>
      <c r="J148" s="13" t="s">
        <v>385</v>
      </c>
      <c r="K148" s="13">
        <v>33</v>
      </c>
      <c r="L148" s="13">
        <v>7</v>
      </c>
      <c r="M148" s="13">
        <v>11550</v>
      </c>
      <c r="N148" s="13">
        <v>3326</v>
      </c>
      <c r="O148" s="13">
        <v>0</v>
      </c>
      <c r="P148" s="13">
        <v>123</v>
      </c>
      <c r="Q148" s="13">
        <v>14999</v>
      </c>
      <c r="R148" s="117" t="s">
        <v>386</v>
      </c>
    </row>
    <row r="149" ht="15.2" customHeight="1" spans="1:18">
      <c r="A149" s="117" t="s">
        <v>64</v>
      </c>
      <c r="B149" s="117" t="s">
        <v>124</v>
      </c>
      <c r="C149" s="117"/>
      <c r="D149" s="117"/>
      <c r="E149" s="117"/>
      <c r="F149" s="117"/>
      <c r="G149" s="117"/>
      <c r="H149" s="117"/>
      <c r="I149" s="117"/>
      <c r="J149" s="117"/>
      <c r="K149" s="117">
        <f>SUM(K147:K148)</f>
        <v>41</v>
      </c>
      <c r="L149" s="117">
        <f t="shared" ref="L149:Q149" si="40">SUM(L147:L148)</f>
        <v>10</v>
      </c>
      <c r="M149" s="117">
        <f t="shared" si="40"/>
        <v>16500</v>
      </c>
      <c r="N149" s="117">
        <f t="shared" si="40"/>
        <v>3326</v>
      </c>
      <c r="O149" s="117">
        <f t="shared" si="40"/>
        <v>0</v>
      </c>
      <c r="P149" s="117">
        <f t="shared" si="40"/>
        <v>123</v>
      </c>
      <c r="Q149" s="117">
        <f t="shared" si="40"/>
        <v>19949</v>
      </c>
      <c r="R149" s="117"/>
    </row>
    <row r="150" ht="15.2" customHeight="1" spans="1:18">
      <c r="A150" s="122" t="s">
        <v>387</v>
      </c>
      <c r="B150" s="123">
        <v>1</v>
      </c>
      <c r="C150" s="39" t="s">
        <v>388</v>
      </c>
      <c r="D150" s="39" t="s">
        <v>127</v>
      </c>
      <c r="E150" s="59" t="s">
        <v>389</v>
      </c>
      <c r="F150" s="124" t="s">
        <v>116</v>
      </c>
      <c r="G150" s="125" t="s">
        <v>117</v>
      </c>
      <c r="H150" s="123">
        <v>1650</v>
      </c>
      <c r="I150" s="39" t="s">
        <v>390</v>
      </c>
      <c r="J150" s="125" t="s">
        <v>19</v>
      </c>
      <c r="K150" s="125">
        <v>17</v>
      </c>
      <c r="L150" s="125">
        <v>3</v>
      </c>
      <c r="M150" s="98">
        <f>L150*1650</f>
        <v>4950</v>
      </c>
      <c r="N150" s="122">
        <v>1524</v>
      </c>
      <c r="O150" s="122">
        <v>1090</v>
      </c>
      <c r="P150" s="122">
        <v>52</v>
      </c>
      <c r="Q150" s="122">
        <f t="shared" ref="Q150" si="41">SUM(M150:P150)</f>
        <v>7616</v>
      </c>
      <c r="R150" s="39"/>
    </row>
    <row r="151" ht="15.2" customHeight="1" spans="1:18">
      <c r="A151" s="122" t="s">
        <v>387</v>
      </c>
      <c r="B151" s="123">
        <v>2</v>
      </c>
      <c r="C151" s="39" t="s">
        <v>391</v>
      </c>
      <c r="D151" s="39" t="s">
        <v>127</v>
      </c>
      <c r="E151" s="59" t="s">
        <v>392</v>
      </c>
      <c r="F151" s="124" t="s">
        <v>116</v>
      </c>
      <c r="G151" s="125" t="s">
        <v>117</v>
      </c>
      <c r="H151" s="123">
        <v>1650</v>
      </c>
      <c r="I151" s="39" t="s">
        <v>390</v>
      </c>
      <c r="J151" s="125" t="s">
        <v>19</v>
      </c>
      <c r="K151" s="125">
        <v>17</v>
      </c>
      <c r="L151" s="125">
        <v>3</v>
      </c>
      <c r="M151" s="98">
        <f t="shared" ref="M151:M155" si="42">L151*1650</f>
        <v>4950</v>
      </c>
      <c r="N151" s="122">
        <v>1524</v>
      </c>
      <c r="O151" s="122">
        <v>1090</v>
      </c>
      <c r="P151" s="122">
        <v>52</v>
      </c>
      <c r="Q151" s="122">
        <f t="shared" ref="Q151:Q155" si="43">SUM(M151:P151)</f>
        <v>7616</v>
      </c>
      <c r="R151" s="39"/>
    </row>
    <row r="152" ht="15.2" customHeight="1" spans="1:18">
      <c r="A152" s="122" t="s">
        <v>387</v>
      </c>
      <c r="B152" s="123">
        <v>3</v>
      </c>
      <c r="C152" s="39" t="s">
        <v>393</v>
      </c>
      <c r="D152" s="39" t="s">
        <v>127</v>
      </c>
      <c r="E152" s="59" t="s">
        <v>394</v>
      </c>
      <c r="F152" s="124" t="s">
        <v>116</v>
      </c>
      <c r="G152" s="125" t="s">
        <v>117</v>
      </c>
      <c r="H152" s="123">
        <v>1650</v>
      </c>
      <c r="I152" s="39" t="s">
        <v>390</v>
      </c>
      <c r="J152" s="125" t="s">
        <v>19</v>
      </c>
      <c r="K152" s="125">
        <v>17</v>
      </c>
      <c r="L152" s="125">
        <v>3</v>
      </c>
      <c r="M152" s="98">
        <f t="shared" si="42"/>
        <v>4950</v>
      </c>
      <c r="N152" s="122">
        <v>1524</v>
      </c>
      <c r="O152" s="122">
        <v>1090</v>
      </c>
      <c r="P152" s="122">
        <v>52</v>
      </c>
      <c r="Q152" s="122">
        <f t="shared" si="43"/>
        <v>7616</v>
      </c>
      <c r="R152" s="39"/>
    </row>
    <row r="153" ht="15.2" customHeight="1" spans="1:18">
      <c r="A153" s="122" t="s">
        <v>387</v>
      </c>
      <c r="B153" s="123">
        <v>4</v>
      </c>
      <c r="C153" s="39" t="s">
        <v>395</v>
      </c>
      <c r="D153" s="39" t="s">
        <v>115</v>
      </c>
      <c r="E153" s="59" t="s">
        <v>396</v>
      </c>
      <c r="F153" s="124" t="s">
        <v>116</v>
      </c>
      <c r="G153" s="125" t="s">
        <v>117</v>
      </c>
      <c r="H153" s="123">
        <v>1650</v>
      </c>
      <c r="I153" s="39" t="s">
        <v>390</v>
      </c>
      <c r="J153" s="125" t="s">
        <v>19</v>
      </c>
      <c r="K153" s="125">
        <v>17</v>
      </c>
      <c r="L153" s="125">
        <v>3</v>
      </c>
      <c r="M153" s="98">
        <f t="shared" si="42"/>
        <v>4950</v>
      </c>
      <c r="N153" s="122">
        <v>1524</v>
      </c>
      <c r="O153" s="122">
        <v>1090</v>
      </c>
      <c r="P153" s="122">
        <v>52</v>
      </c>
      <c r="Q153" s="122">
        <f t="shared" si="43"/>
        <v>7616</v>
      </c>
      <c r="R153" s="39"/>
    </row>
    <row r="154" ht="15.2" customHeight="1" spans="1:18">
      <c r="A154" s="122" t="s">
        <v>387</v>
      </c>
      <c r="B154" s="123">
        <v>5</v>
      </c>
      <c r="C154" s="13" t="s">
        <v>397</v>
      </c>
      <c r="D154" s="13" t="s">
        <v>115</v>
      </c>
      <c r="E154" s="13">
        <v>1975.12</v>
      </c>
      <c r="F154" s="69" t="s">
        <v>116</v>
      </c>
      <c r="G154" s="70" t="s">
        <v>117</v>
      </c>
      <c r="H154" s="13">
        <v>1650</v>
      </c>
      <c r="I154" s="49" t="s">
        <v>398</v>
      </c>
      <c r="J154" s="125" t="s">
        <v>19</v>
      </c>
      <c r="K154" s="125">
        <v>3</v>
      </c>
      <c r="L154" s="125">
        <v>3</v>
      </c>
      <c r="M154" s="98">
        <f t="shared" si="42"/>
        <v>4950</v>
      </c>
      <c r="N154" s="122">
        <v>1524</v>
      </c>
      <c r="O154" s="122">
        <v>1090</v>
      </c>
      <c r="P154" s="122">
        <v>52</v>
      </c>
      <c r="Q154" s="122">
        <f t="shared" si="43"/>
        <v>7616</v>
      </c>
      <c r="R154" s="39"/>
    </row>
    <row r="155" ht="15.2" customHeight="1" spans="1:18">
      <c r="A155" s="122" t="s">
        <v>387</v>
      </c>
      <c r="B155" s="123">
        <v>6</v>
      </c>
      <c r="C155" s="98" t="s">
        <v>399</v>
      </c>
      <c r="D155" s="98" t="s">
        <v>115</v>
      </c>
      <c r="E155" s="98">
        <v>1972.07</v>
      </c>
      <c r="F155" s="44" t="s">
        <v>116</v>
      </c>
      <c r="G155" s="98" t="s">
        <v>117</v>
      </c>
      <c r="H155" s="123">
        <v>1650</v>
      </c>
      <c r="I155" s="98" t="s">
        <v>400</v>
      </c>
      <c r="J155" s="125" t="s">
        <v>19</v>
      </c>
      <c r="K155" s="98">
        <v>41</v>
      </c>
      <c r="L155" s="98">
        <v>3</v>
      </c>
      <c r="M155" s="98">
        <f t="shared" si="42"/>
        <v>4950</v>
      </c>
      <c r="N155" s="122">
        <v>1524</v>
      </c>
      <c r="O155" s="122">
        <v>0</v>
      </c>
      <c r="P155" s="122">
        <v>52</v>
      </c>
      <c r="Q155" s="122">
        <f t="shared" si="43"/>
        <v>6526</v>
      </c>
      <c r="R155" s="151" t="s">
        <v>401</v>
      </c>
    </row>
    <row r="156" ht="15.2" customHeight="1" spans="1:18">
      <c r="A156" s="122" t="s">
        <v>387</v>
      </c>
      <c r="B156" s="123" t="s">
        <v>124</v>
      </c>
      <c r="C156" s="123"/>
      <c r="D156" s="123"/>
      <c r="E156" s="123"/>
      <c r="F156" s="123"/>
      <c r="G156" s="123"/>
      <c r="H156" s="123"/>
      <c r="I156" s="123"/>
      <c r="J156" s="123"/>
      <c r="K156" s="123">
        <f>SUM(K150:K155)</f>
        <v>112</v>
      </c>
      <c r="L156" s="123">
        <f t="shared" ref="L156:Q156" si="44">SUM(L150:L155)</f>
        <v>18</v>
      </c>
      <c r="M156" s="123">
        <f t="shared" si="44"/>
        <v>29700</v>
      </c>
      <c r="N156" s="123">
        <f t="shared" si="44"/>
        <v>9144</v>
      </c>
      <c r="O156" s="123">
        <f t="shared" si="44"/>
        <v>5450</v>
      </c>
      <c r="P156" s="123">
        <f t="shared" si="44"/>
        <v>312</v>
      </c>
      <c r="Q156" s="123">
        <f t="shared" si="44"/>
        <v>44606</v>
      </c>
      <c r="R156" s="39"/>
    </row>
    <row r="157" ht="15.2" customHeight="1" spans="1:18">
      <c r="A157" s="8" t="s">
        <v>402</v>
      </c>
      <c r="B157" s="13">
        <v>1</v>
      </c>
      <c r="C157" s="13" t="s">
        <v>403</v>
      </c>
      <c r="D157" s="13" t="s">
        <v>115</v>
      </c>
      <c r="E157" s="13">
        <v>1974.09</v>
      </c>
      <c r="F157" s="14" t="s">
        <v>116</v>
      </c>
      <c r="G157" s="13" t="s">
        <v>117</v>
      </c>
      <c r="H157" s="126">
        <v>1650</v>
      </c>
      <c r="I157" s="13" t="s">
        <v>118</v>
      </c>
      <c r="J157" s="13" t="s">
        <v>72</v>
      </c>
      <c r="K157" s="13">
        <v>31</v>
      </c>
      <c r="L157" s="13">
        <v>7</v>
      </c>
      <c r="M157" s="13">
        <f>L157*1650</f>
        <v>11550</v>
      </c>
      <c r="N157" s="13">
        <v>3250</v>
      </c>
      <c r="O157" s="13">
        <v>2545</v>
      </c>
      <c r="P157" s="13">
        <v>123</v>
      </c>
      <c r="Q157" s="13">
        <f>SUM(M157:P157)</f>
        <v>17468</v>
      </c>
      <c r="R157" s="39"/>
    </row>
    <row r="158" ht="15.2" customHeight="1" spans="1:18">
      <c r="A158" s="8" t="s">
        <v>402</v>
      </c>
      <c r="B158" s="13">
        <v>2</v>
      </c>
      <c r="C158" s="13" t="s">
        <v>404</v>
      </c>
      <c r="D158" s="13" t="s">
        <v>115</v>
      </c>
      <c r="E158" s="13">
        <v>1976.11</v>
      </c>
      <c r="F158" s="14" t="s">
        <v>116</v>
      </c>
      <c r="G158" s="13" t="s">
        <v>117</v>
      </c>
      <c r="H158" s="126">
        <v>1650</v>
      </c>
      <c r="I158" s="13" t="s">
        <v>118</v>
      </c>
      <c r="J158" s="13" t="s">
        <v>72</v>
      </c>
      <c r="K158" s="13">
        <v>31</v>
      </c>
      <c r="L158" s="13">
        <v>7</v>
      </c>
      <c r="M158" s="13">
        <f t="shared" ref="M158:M164" si="45">L158*1650</f>
        <v>11550</v>
      </c>
      <c r="N158" s="13">
        <v>3250</v>
      </c>
      <c r="O158" s="13">
        <v>2545</v>
      </c>
      <c r="P158" s="13">
        <v>123</v>
      </c>
      <c r="Q158" s="13">
        <f>SUM(M158:P158)</f>
        <v>17468</v>
      </c>
      <c r="R158" s="39"/>
    </row>
    <row r="159" ht="15.2" customHeight="1" spans="1:18">
      <c r="A159" s="8" t="s">
        <v>402</v>
      </c>
      <c r="B159" s="13">
        <v>3</v>
      </c>
      <c r="C159" s="13" t="s">
        <v>405</v>
      </c>
      <c r="D159" s="13" t="s">
        <v>127</v>
      </c>
      <c r="E159" s="13" t="s">
        <v>406</v>
      </c>
      <c r="F159" s="14" t="s">
        <v>116</v>
      </c>
      <c r="G159" s="13" t="s">
        <v>136</v>
      </c>
      <c r="H159" s="126">
        <v>1650</v>
      </c>
      <c r="I159" s="13" t="s">
        <v>118</v>
      </c>
      <c r="J159" s="13" t="s">
        <v>72</v>
      </c>
      <c r="K159" s="13">
        <v>31</v>
      </c>
      <c r="L159" s="13">
        <v>7</v>
      </c>
      <c r="M159" s="13">
        <f t="shared" si="45"/>
        <v>11550</v>
      </c>
      <c r="N159" s="13">
        <v>3250</v>
      </c>
      <c r="O159" s="13">
        <v>2545</v>
      </c>
      <c r="P159" s="13">
        <v>123</v>
      </c>
      <c r="Q159" s="13">
        <f>SUM(M159:P159)</f>
        <v>17468</v>
      </c>
      <c r="R159" s="39"/>
    </row>
    <row r="160" ht="15.2" customHeight="1" spans="1:18">
      <c r="A160" s="8" t="s">
        <v>402</v>
      </c>
      <c r="B160" s="123">
        <v>4</v>
      </c>
      <c r="C160" s="13" t="s">
        <v>407</v>
      </c>
      <c r="D160" s="13" t="s">
        <v>127</v>
      </c>
      <c r="E160" s="13">
        <v>1965.08</v>
      </c>
      <c r="F160" s="40" t="s">
        <v>116</v>
      </c>
      <c r="G160" s="127" t="s">
        <v>117</v>
      </c>
      <c r="H160" s="123">
        <v>1650</v>
      </c>
      <c r="I160" s="49" t="s">
        <v>408</v>
      </c>
      <c r="J160" s="13" t="s">
        <v>72</v>
      </c>
      <c r="K160" s="123">
        <v>7</v>
      </c>
      <c r="L160" s="13">
        <v>7</v>
      </c>
      <c r="M160" s="13">
        <f t="shared" si="45"/>
        <v>11550</v>
      </c>
      <c r="N160" s="13">
        <v>3250</v>
      </c>
      <c r="O160" s="13">
        <v>2545</v>
      </c>
      <c r="P160" s="13">
        <v>123</v>
      </c>
      <c r="Q160" s="13">
        <f t="shared" ref="Q160:Q164" si="46">SUM(M160:P160)</f>
        <v>17468</v>
      </c>
      <c r="R160" s="39"/>
    </row>
    <row r="161" ht="15.2" customHeight="1" spans="1:18">
      <c r="A161" s="8" t="s">
        <v>402</v>
      </c>
      <c r="B161" s="123">
        <v>5</v>
      </c>
      <c r="C161" s="13" t="s">
        <v>409</v>
      </c>
      <c r="D161" s="13" t="s">
        <v>115</v>
      </c>
      <c r="E161" s="13">
        <v>1976.01</v>
      </c>
      <c r="F161" s="40" t="s">
        <v>116</v>
      </c>
      <c r="G161" s="127" t="s">
        <v>117</v>
      </c>
      <c r="H161" s="123">
        <v>1650</v>
      </c>
      <c r="I161" s="49" t="s">
        <v>408</v>
      </c>
      <c r="J161" s="13" t="s">
        <v>72</v>
      </c>
      <c r="K161" s="123">
        <v>7</v>
      </c>
      <c r="L161" s="13">
        <v>7</v>
      </c>
      <c r="M161" s="13">
        <f t="shared" si="45"/>
        <v>11550</v>
      </c>
      <c r="N161" s="13">
        <v>3250</v>
      </c>
      <c r="O161" s="13">
        <v>2545</v>
      </c>
      <c r="P161" s="13">
        <v>123</v>
      </c>
      <c r="Q161" s="13">
        <f t="shared" si="46"/>
        <v>17468</v>
      </c>
      <c r="R161" s="39"/>
    </row>
    <row r="162" ht="15.2" customHeight="1" spans="1:18">
      <c r="A162" s="8" t="s">
        <v>402</v>
      </c>
      <c r="B162" s="123">
        <v>6</v>
      </c>
      <c r="C162" s="13" t="s">
        <v>410</v>
      </c>
      <c r="D162" s="13" t="s">
        <v>115</v>
      </c>
      <c r="E162" s="13">
        <v>1974.07</v>
      </c>
      <c r="F162" s="40" t="s">
        <v>116</v>
      </c>
      <c r="G162" s="127" t="s">
        <v>117</v>
      </c>
      <c r="H162" s="123">
        <v>1650</v>
      </c>
      <c r="I162" s="49" t="s">
        <v>408</v>
      </c>
      <c r="J162" s="13" t="s">
        <v>72</v>
      </c>
      <c r="K162" s="123">
        <v>7</v>
      </c>
      <c r="L162" s="13">
        <v>7</v>
      </c>
      <c r="M162" s="13">
        <f t="shared" si="45"/>
        <v>11550</v>
      </c>
      <c r="N162" s="13">
        <v>3250</v>
      </c>
      <c r="O162" s="13">
        <v>2545</v>
      </c>
      <c r="P162" s="13">
        <v>123</v>
      </c>
      <c r="Q162" s="13">
        <f t="shared" si="46"/>
        <v>17468</v>
      </c>
      <c r="R162" s="13"/>
    </row>
    <row r="163" ht="15.2" customHeight="1" spans="1:18">
      <c r="A163" s="8" t="s">
        <v>402</v>
      </c>
      <c r="B163" s="123">
        <v>7</v>
      </c>
      <c r="C163" s="13" t="s">
        <v>411</v>
      </c>
      <c r="D163" s="13" t="s">
        <v>115</v>
      </c>
      <c r="E163" s="13">
        <v>1972.06</v>
      </c>
      <c r="F163" s="40" t="s">
        <v>116</v>
      </c>
      <c r="G163" s="127" t="s">
        <v>117</v>
      </c>
      <c r="H163" s="123">
        <v>1650</v>
      </c>
      <c r="I163" s="49" t="s">
        <v>408</v>
      </c>
      <c r="J163" s="13" t="s">
        <v>72</v>
      </c>
      <c r="K163" s="123">
        <v>7</v>
      </c>
      <c r="L163" s="13">
        <v>7</v>
      </c>
      <c r="M163" s="13">
        <f t="shared" si="45"/>
        <v>11550</v>
      </c>
      <c r="N163" s="13">
        <v>3250</v>
      </c>
      <c r="O163" s="13">
        <v>2545</v>
      </c>
      <c r="P163" s="13">
        <v>123</v>
      </c>
      <c r="Q163" s="13">
        <f t="shared" si="46"/>
        <v>17468</v>
      </c>
      <c r="R163" s="13"/>
    </row>
    <row r="164" ht="15.2" customHeight="1" spans="1:18">
      <c r="A164" s="8" t="s">
        <v>402</v>
      </c>
      <c r="B164" s="123">
        <v>8</v>
      </c>
      <c r="C164" s="13" t="s">
        <v>412</v>
      </c>
      <c r="D164" s="13" t="s">
        <v>127</v>
      </c>
      <c r="E164" s="13">
        <v>1965.03</v>
      </c>
      <c r="F164" s="40" t="s">
        <v>116</v>
      </c>
      <c r="G164" s="127" t="s">
        <v>117</v>
      </c>
      <c r="H164" s="123">
        <v>1650</v>
      </c>
      <c r="I164" s="49" t="s">
        <v>408</v>
      </c>
      <c r="J164" s="13" t="s">
        <v>72</v>
      </c>
      <c r="K164" s="123">
        <v>7</v>
      </c>
      <c r="L164" s="13">
        <v>7</v>
      </c>
      <c r="M164" s="13">
        <f t="shared" si="45"/>
        <v>11550</v>
      </c>
      <c r="N164" s="13">
        <v>3250</v>
      </c>
      <c r="O164" s="13">
        <v>2545</v>
      </c>
      <c r="P164" s="13">
        <v>123</v>
      </c>
      <c r="Q164" s="13">
        <f t="shared" si="46"/>
        <v>17468</v>
      </c>
      <c r="R164" s="13"/>
    </row>
    <row r="165" ht="15.2" customHeight="1" spans="1:18">
      <c r="A165" s="8" t="s">
        <v>402</v>
      </c>
      <c r="B165" s="13" t="s">
        <v>124</v>
      </c>
      <c r="C165" s="13"/>
      <c r="D165" s="13"/>
      <c r="E165" s="13"/>
      <c r="F165" s="13"/>
      <c r="G165" s="13"/>
      <c r="H165" s="13"/>
      <c r="I165" s="13"/>
      <c r="J165" s="13"/>
      <c r="K165" s="13">
        <f>SUM(K157:K164)</f>
        <v>128</v>
      </c>
      <c r="L165" s="13">
        <f t="shared" ref="L165:Q165" si="47">SUM(L157:L164)</f>
        <v>56</v>
      </c>
      <c r="M165" s="13">
        <f t="shared" si="47"/>
        <v>92400</v>
      </c>
      <c r="N165" s="13">
        <f t="shared" si="47"/>
        <v>26000</v>
      </c>
      <c r="O165" s="13">
        <f t="shared" si="47"/>
        <v>20360</v>
      </c>
      <c r="P165" s="13">
        <f t="shared" si="47"/>
        <v>984</v>
      </c>
      <c r="Q165" s="13">
        <f t="shared" si="47"/>
        <v>139744</v>
      </c>
      <c r="R165" s="13"/>
    </row>
    <row r="166" ht="15.2" customHeight="1" spans="1:18">
      <c r="A166" s="13" t="s">
        <v>413</v>
      </c>
      <c r="B166" s="13">
        <v>1</v>
      </c>
      <c r="C166" s="13" t="s">
        <v>414</v>
      </c>
      <c r="D166" s="13" t="s">
        <v>115</v>
      </c>
      <c r="E166" s="13">
        <v>1972.02</v>
      </c>
      <c r="F166" s="128" t="s">
        <v>116</v>
      </c>
      <c r="G166" s="129" t="s">
        <v>117</v>
      </c>
      <c r="H166" s="13">
        <v>1650</v>
      </c>
      <c r="I166" s="13" t="s">
        <v>303</v>
      </c>
      <c r="J166" s="13" t="s">
        <v>75</v>
      </c>
      <c r="K166" s="13">
        <v>31</v>
      </c>
      <c r="L166" s="13">
        <v>6</v>
      </c>
      <c r="M166" s="13">
        <f>L166*1650</f>
        <v>9900</v>
      </c>
      <c r="N166" s="13">
        <v>2818</v>
      </c>
      <c r="O166" s="13">
        <v>2181</v>
      </c>
      <c r="P166" s="13">
        <v>105</v>
      </c>
      <c r="Q166" s="8">
        <f t="shared" ref="Q166:Q171" si="48">SUM(M166:P166)</f>
        <v>15004</v>
      </c>
      <c r="R166" s="8"/>
    </row>
    <row r="167" ht="15.2" customHeight="1" spans="1:18">
      <c r="A167" s="13" t="s">
        <v>413</v>
      </c>
      <c r="B167" s="13">
        <v>2</v>
      </c>
      <c r="C167" s="13" t="s">
        <v>415</v>
      </c>
      <c r="D167" s="13" t="s">
        <v>115</v>
      </c>
      <c r="E167" s="13" t="s">
        <v>416</v>
      </c>
      <c r="F167" s="14" t="s">
        <v>116</v>
      </c>
      <c r="G167" s="13" t="s">
        <v>117</v>
      </c>
      <c r="H167" s="13">
        <v>1650</v>
      </c>
      <c r="I167" s="13" t="s">
        <v>417</v>
      </c>
      <c r="J167" s="13" t="s">
        <v>75</v>
      </c>
      <c r="K167" s="13">
        <v>26</v>
      </c>
      <c r="L167" s="13">
        <v>6</v>
      </c>
      <c r="M167" s="13">
        <f t="shared" ref="M167:M171" si="49">L167*1650</f>
        <v>9900</v>
      </c>
      <c r="N167" s="13">
        <v>2818</v>
      </c>
      <c r="O167" s="13">
        <v>2181</v>
      </c>
      <c r="P167" s="13">
        <v>105</v>
      </c>
      <c r="Q167" s="8">
        <f t="shared" si="48"/>
        <v>15004</v>
      </c>
      <c r="R167" s="8"/>
    </row>
    <row r="168" ht="15.2" customHeight="1" spans="1:18">
      <c r="A168" s="13" t="s">
        <v>413</v>
      </c>
      <c r="B168" s="13">
        <v>3</v>
      </c>
      <c r="C168" s="13" t="s">
        <v>418</v>
      </c>
      <c r="D168" s="13" t="s">
        <v>115</v>
      </c>
      <c r="E168" s="13">
        <v>1974.11</v>
      </c>
      <c r="F168" s="14" t="s">
        <v>116</v>
      </c>
      <c r="G168" s="13" t="s">
        <v>117</v>
      </c>
      <c r="H168" s="13">
        <v>1650</v>
      </c>
      <c r="I168" s="13" t="s">
        <v>417</v>
      </c>
      <c r="J168" s="13" t="s">
        <v>75</v>
      </c>
      <c r="K168" s="13">
        <v>26</v>
      </c>
      <c r="L168" s="13">
        <v>6</v>
      </c>
      <c r="M168" s="13">
        <f t="shared" si="49"/>
        <v>9900</v>
      </c>
      <c r="N168" s="13">
        <v>2818</v>
      </c>
      <c r="O168" s="13">
        <v>2181</v>
      </c>
      <c r="P168" s="13">
        <v>105</v>
      </c>
      <c r="Q168" s="8">
        <f t="shared" si="48"/>
        <v>15004</v>
      </c>
      <c r="R168" s="8"/>
    </row>
    <row r="169" ht="15.2" customHeight="1" spans="1:18">
      <c r="A169" s="13" t="s">
        <v>413</v>
      </c>
      <c r="B169" s="13">
        <v>4</v>
      </c>
      <c r="C169" s="13" t="s">
        <v>419</v>
      </c>
      <c r="D169" s="13" t="s">
        <v>127</v>
      </c>
      <c r="E169" s="13">
        <v>1963.08</v>
      </c>
      <c r="F169" s="14" t="s">
        <v>116</v>
      </c>
      <c r="G169" s="13" t="s">
        <v>117</v>
      </c>
      <c r="H169" s="13">
        <v>1650</v>
      </c>
      <c r="I169" s="13" t="s">
        <v>417</v>
      </c>
      <c r="J169" s="13" t="s">
        <v>75</v>
      </c>
      <c r="K169" s="13">
        <v>26</v>
      </c>
      <c r="L169" s="13">
        <v>6</v>
      </c>
      <c r="M169" s="13">
        <f t="shared" si="49"/>
        <v>9900</v>
      </c>
      <c r="N169" s="13">
        <v>2818</v>
      </c>
      <c r="O169" s="13">
        <v>2181</v>
      </c>
      <c r="P169" s="13">
        <v>105</v>
      </c>
      <c r="Q169" s="8">
        <f t="shared" si="48"/>
        <v>15004</v>
      </c>
      <c r="R169" s="8"/>
    </row>
    <row r="170" ht="15.2" customHeight="1" spans="1:18">
      <c r="A170" s="13" t="s">
        <v>413</v>
      </c>
      <c r="B170" s="13">
        <v>5</v>
      </c>
      <c r="C170" s="13" t="s">
        <v>420</v>
      </c>
      <c r="D170" s="13" t="s">
        <v>127</v>
      </c>
      <c r="E170" s="13">
        <v>1963.07</v>
      </c>
      <c r="F170" s="14" t="s">
        <v>116</v>
      </c>
      <c r="G170" s="13" t="s">
        <v>117</v>
      </c>
      <c r="H170" s="13">
        <v>1650</v>
      </c>
      <c r="I170" s="13" t="s">
        <v>421</v>
      </c>
      <c r="J170" s="13" t="s">
        <v>75</v>
      </c>
      <c r="K170" s="13">
        <v>8</v>
      </c>
      <c r="L170" s="13">
        <v>6</v>
      </c>
      <c r="M170" s="13">
        <f t="shared" si="49"/>
        <v>9900</v>
      </c>
      <c r="N170" s="13">
        <v>2818</v>
      </c>
      <c r="O170" s="13">
        <v>2181</v>
      </c>
      <c r="P170" s="13">
        <v>105</v>
      </c>
      <c r="Q170" s="8">
        <f t="shared" si="48"/>
        <v>15004</v>
      </c>
      <c r="R170" s="8"/>
    </row>
    <row r="171" ht="15.2" customHeight="1" spans="1:18">
      <c r="A171" s="13" t="s">
        <v>413</v>
      </c>
      <c r="B171" s="13">
        <v>6</v>
      </c>
      <c r="C171" s="13" t="s">
        <v>422</v>
      </c>
      <c r="D171" s="13" t="s">
        <v>115</v>
      </c>
      <c r="E171" s="13" t="s">
        <v>423</v>
      </c>
      <c r="F171" s="14" t="s">
        <v>116</v>
      </c>
      <c r="G171" s="13" t="s">
        <v>117</v>
      </c>
      <c r="H171" s="13">
        <v>1650</v>
      </c>
      <c r="I171" s="13" t="s">
        <v>421</v>
      </c>
      <c r="J171" s="13" t="s">
        <v>424</v>
      </c>
      <c r="K171" s="13">
        <v>7</v>
      </c>
      <c r="L171" s="13">
        <v>5</v>
      </c>
      <c r="M171" s="13">
        <f t="shared" si="49"/>
        <v>8250</v>
      </c>
      <c r="N171" s="13">
        <v>2310</v>
      </c>
      <c r="O171" s="13">
        <v>1818</v>
      </c>
      <c r="P171" s="13">
        <v>87</v>
      </c>
      <c r="Q171" s="13">
        <f t="shared" si="48"/>
        <v>12465</v>
      </c>
      <c r="R171" s="8"/>
    </row>
    <row r="172" ht="15.2" customHeight="1" spans="1:18">
      <c r="A172" s="13" t="s">
        <v>413</v>
      </c>
      <c r="B172" s="8" t="s">
        <v>124</v>
      </c>
      <c r="C172" s="8"/>
      <c r="D172" s="8"/>
      <c r="E172" s="8"/>
      <c r="F172" s="8"/>
      <c r="G172" s="8"/>
      <c r="H172" s="8"/>
      <c r="I172" s="8"/>
      <c r="J172" s="8"/>
      <c r="K172" s="13">
        <f>SUM(K166:K171)</f>
        <v>124</v>
      </c>
      <c r="L172" s="13">
        <f t="shared" ref="L172:Q172" si="50">SUM(L166:L171)</f>
        <v>35</v>
      </c>
      <c r="M172" s="13">
        <f t="shared" si="50"/>
        <v>57750</v>
      </c>
      <c r="N172" s="13">
        <f t="shared" si="50"/>
        <v>16400</v>
      </c>
      <c r="O172" s="13">
        <f t="shared" si="50"/>
        <v>12723</v>
      </c>
      <c r="P172" s="13">
        <f t="shared" si="50"/>
        <v>612</v>
      </c>
      <c r="Q172" s="13">
        <f t="shared" si="50"/>
        <v>87485</v>
      </c>
      <c r="R172" s="13"/>
    </row>
    <row r="173" ht="15.2" customHeight="1" spans="1:18">
      <c r="A173" s="13" t="s">
        <v>76</v>
      </c>
      <c r="B173" s="13">
        <v>1</v>
      </c>
      <c r="C173" s="13" t="s">
        <v>425</v>
      </c>
      <c r="D173" s="13" t="s">
        <v>115</v>
      </c>
      <c r="E173" s="13">
        <v>1998.1</v>
      </c>
      <c r="F173" s="119" t="s">
        <v>379</v>
      </c>
      <c r="G173" s="118" t="s">
        <v>380</v>
      </c>
      <c r="H173" s="15">
        <v>1650</v>
      </c>
      <c r="I173" s="145" t="s">
        <v>408</v>
      </c>
      <c r="J173" s="13" t="s">
        <v>93</v>
      </c>
      <c r="K173" s="13">
        <v>5</v>
      </c>
      <c r="L173" s="13">
        <v>5</v>
      </c>
      <c r="M173" s="13">
        <f>L173*1650</f>
        <v>8250</v>
      </c>
      <c r="N173" s="13">
        <v>0</v>
      </c>
      <c r="O173" s="13">
        <v>0</v>
      </c>
      <c r="P173" s="13">
        <v>0</v>
      </c>
      <c r="Q173" s="13">
        <f t="shared" ref="Q173" si="51">SUM(M173:P173)</f>
        <v>8250</v>
      </c>
      <c r="R173" s="8"/>
    </row>
    <row r="174" ht="15.2" customHeight="1" spans="1:18">
      <c r="A174" s="13" t="s">
        <v>76</v>
      </c>
      <c r="B174" s="8" t="s">
        <v>124</v>
      </c>
      <c r="C174" s="8"/>
      <c r="D174" s="8"/>
      <c r="E174" s="8"/>
      <c r="F174" s="8"/>
      <c r="G174" s="8"/>
      <c r="H174" s="8"/>
      <c r="I174" s="8"/>
      <c r="J174" s="8"/>
      <c r="K174" s="13">
        <f>SUM(K173)</f>
        <v>5</v>
      </c>
      <c r="L174" s="13">
        <f t="shared" ref="L174:Q174" si="52">SUM(L173)</f>
        <v>5</v>
      </c>
      <c r="M174" s="13">
        <f t="shared" si="52"/>
        <v>8250</v>
      </c>
      <c r="N174" s="13">
        <f t="shared" si="52"/>
        <v>0</v>
      </c>
      <c r="O174" s="13">
        <f t="shared" si="52"/>
        <v>0</v>
      </c>
      <c r="P174" s="13">
        <f t="shared" si="52"/>
        <v>0</v>
      </c>
      <c r="Q174" s="13">
        <f t="shared" si="52"/>
        <v>8250</v>
      </c>
      <c r="R174" s="13"/>
    </row>
    <row r="175" ht="15.2" customHeight="1" spans="1:18">
      <c r="A175" s="8" t="s">
        <v>426</v>
      </c>
      <c r="B175" s="77">
        <v>1</v>
      </c>
      <c r="C175" s="13" t="s">
        <v>427</v>
      </c>
      <c r="D175" s="130" t="s">
        <v>115</v>
      </c>
      <c r="E175" s="77">
        <v>1973.09</v>
      </c>
      <c r="F175" s="14" t="s">
        <v>116</v>
      </c>
      <c r="G175" s="109" t="s">
        <v>136</v>
      </c>
      <c r="H175" s="28">
        <v>1650</v>
      </c>
      <c r="I175" s="13" t="s">
        <v>428</v>
      </c>
      <c r="J175" s="13" t="s">
        <v>429</v>
      </c>
      <c r="K175" s="15">
        <v>12</v>
      </c>
      <c r="L175" s="8">
        <v>3</v>
      </c>
      <c r="M175" s="8">
        <f>L175*1650</f>
        <v>4950</v>
      </c>
      <c r="N175" s="13">
        <v>1294</v>
      </c>
      <c r="O175" s="13">
        <v>0</v>
      </c>
      <c r="P175" s="13">
        <v>52</v>
      </c>
      <c r="Q175" s="53">
        <f>SUM(M175:P175)</f>
        <v>6296</v>
      </c>
      <c r="R175" s="152" t="s">
        <v>430</v>
      </c>
    </row>
    <row r="176" ht="15.2" customHeight="1" spans="1:18">
      <c r="A176" s="8" t="s">
        <v>426</v>
      </c>
      <c r="B176" s="13">
        <v>2</v>
      </c>
      <c r="C176" s="13" t="s">
        <v>431</v>
      </c>
      <c r="D176" s="131" t="s">
        <v>115</v>
      </c>
      <c r="E176" s="13">
        <v>1974.03</v>
      </c>
      <c r="F176" s="128" t="s">
        <v>116</v>
      </c>
      <c r="G176" s="129" t="s">
        <v>117</v>
      </c>
      <c r="H176" s="28">
        <v>1650</v>
      </c>
      <c r="I176" s="146" t="s">
        <v>432</v>
      </c>
      <c r="J176" s="13" t="s">
        <v>429</v>
      </c>
      <c r="K176" s="13">
        <v>33</v>
      </c>
      <c r="L176" s="13">
        <v>3</v>
      </c>
      <c r="M176" s="8">
        <f>L176*1650</f>
        <v>4950</v>
      </c>
      <c r="N176" s="13">
        <v>1562</v>
      </c>
      <c r="O176" s="13">
        <v>0</v>
      </c>
      <c r="P176" s="13">
        <v>58</v>
      </c>
      <c r="Q176" s="53">
        <f t="shared" ref="Q176:Q181" si="53">SUM(M176:P176)</f>
        <v>6570</v>
      </c>
      <c r="R176" s="152"/>
    </row>
    <row r="177" ht="15.2" customHeight="1" spans="1:18">
      <c r="A177" s="8" t="s">
        <v>426</v>
      </c>
      <c r="B177" s="13">
        <v>3</v>
      </c>
      <c r="C177" s="13" t="s">
        <v>433</v>
      </c>
      <c r="D177" s="13" t="s">
        <v>115</v>
      </c>
      <c r="E177" s="13">
        <v>1971.04</v>
      </c>
      <c r="F177" s="128" t="s">
        <v>116</v>
      </c>
      <c r="G177" s="129" t="s">
        <v>117</v>
      </c>
      <c r="H177" s="28">
        <v>1650</v>
      </c>
      <c r="I177" s="146" t="s">
        <v>432</v>
      </c>
      <c r="J177" s="13" t="s">
        <v>75</v>
      </c>
      <c r="K177" s="13">
        <v>36</v>
      </c>
      <c r="L177" s="13">
        <v>6</v>
      </c>
      <c r="M177" s="8">
        <f>L177*1650</f>
        <v>9900</v>
      </c>
      <c r="N177" s="13">
        <v>3124</v>
      </c>
      <c r="O177" s="13">
        <v>1090</v>
      </c>
      <c r="P177" s="13">
        <v>116</v>
      </c>
      <c r="Q177" s="53">
        <f t="shared" si="53"/>
        <v>14230</v>
      </c>
      <c r="R177" s="153"/>
    </row>
    <row r="178" ht="15.2" customHeight="1" spans="1:18">
      <c r="A178" s="8" t="s">
        <v>426</v>
      </c>
      <c r="B178" s="13">
        <v>4</v>
      </c>
      <c r="C178" s="13" t="s">
        <v>434</v>
      </c>
      <c r="D178" s="13" t="s">
        <v>115</v>
      </c>
      <c r="E178" s="13">
        <v>1973.09</v>
      </c>
      <c r="F178" s="14" t="s">
        <v>116</v>
      </c>
      <c r="G178" s="13" t="s">
        <v>117</v>
      </c>
      <c r="H178" s="28">
        <v>1650</v>
      </c>
      <c r="I178" s="13" t="s">
        <v>197</v>
      </c>
      <c r="J178" s="13" t="s">
        <v>75</v>
      </c>
      <c r="K178" s="13">
        <v>21</v>
      </c>
      <c r="L178" s="13">
        <v>6</v>
      </c>
      <c r="M178" s="8">
        <f>L178*1650</f>
        <v>9900</v>
      </c>
      <c r="N178" s="13">
        <v>2818</v>
      </c>
      <c r="O178" s="13">
        <v>1090</v>
      </c>
      <c r="P178" s="13">
        <v>104</v>
      </c>
      <c r="Q178" s="53">
        <f t="shared" si="53"/>
        <v>13912</v>
      </c>
      <c r="R178" s="154"/>
    </row>
    <row r="179" ht="15.2" customHeight="1" spans="1:18">
      <c r="A179" s="8" t="s">
        <v>426</v>
      </c>
      <c r="B179" s="13">
        <v>5</v>
      </c>
      <c r="C179" s="13" t="s">
        <v>435</v>
      </c>
      <c r="D179" s="13" t="s">
        <v>127</v>
      </c>
      <c r="E179" s="13">
        <v>1966.02</v>
      </c>
      <c r="F179" s="132" t="s">
        <v>116</v>
      </c>
      <c r="G179" s="32" t="s">
        <v>117</v>
      </c>
      <c r="H179" s="28">
        <v>1650</v>
      </c>
      <c r="I179" s="13" t="s">
        <v>436</v>
      </c>
      <c r="J179" s="13" t="s">
        <v>19</v>
      </c>
      <c r="K179" s="13">
        <v>3</v>
      </c>
      <c r="L179" s="13">
        <v>3</v>
      </c>
      <c r="M179" s="13">
        <f>L179*1650</f>
        <v>4950</v>
      </c>
      <c r="N179" s="13">
        <v>1524</v>
      </c>
      <c r="O179" s="13">
        <v>1090</v>
      </c>
      <c r="P179" s="13">
        <v>52</v>
      </c>
      <c r="Q179" s="53">
        <f t="shared" si="53"/>
        <v>7616</v>
      </c>
      <c r="R179" s="154"/>
    </row>
    <row r="180" ht="15.2" customHeight="1" spans="1:18">
      <c r="A180" s="8" t="s">
        <v>426</v>
      </c>
      <c r="B180" s="13">
        <v>6</v>
      </c>
      <c r="C180" s="13" t="s">
        <v>437</v>
      </c>
      <c r="D180" s="13" t="s">
        <v>127</v>
      </c>
      <c r="E180" s="13">
        <v>1964.12</v>
      </c>
      <c r="F180" s="132" t="s">
        <v>116</v>
      </c>
      <c r="G180" s="32" t="s">
        <v>136</v>
      </c>
      <c r="H180" s="28">
        <v>1650</v>
      </c>
      <c r="I180" s="13" t="s">
        <v>436</v>
      </c>
      <c r="J180" s="13" t="s">
        <v>19</v>
      </c>
      <c r="K180" s="13">
        <v>3</v>
      </c>
      <c r="L180" s="13">
        <v>3</v>
      </c>
      <c r="M180" s="13">
        <f t="shared" ref="M180:M181" si="54">L180*1650</f>
        <v>4950</v>
      </c>
      <c r="N180" s="13">
        <v>1524</v>
      </c>
      <c r="O180" s="13">
        <v>1090</v>
      </c>
      <c r="P180" s="13">
        <v>52</v>
      </c>
      <c r="Q180" s="53">
        <f t="shared" si="53"/>
        <v>7616</v>
      </c>
      <c r="R180" s="154"/>
    </row>
    <row r="181" ht="15.2" customHeight="1" spans="1:18">
      <c r="A181" s="8" t="s">
        <v>426</v>
      </c>
      <c r="B181" s="13">
        <v>7</v>
      </c>
      <c r="C181" s="13" t="s">
        <v>438</v>
      </c>
      <c r="D181" s="13" t="s">
        <v>127</v>
      </c>
      <c r="E181" s="13">
        <v>1963.05</v>
      </c>
      <c r="F181" s="132" t="s">
        <v>116</v>
      </c>
      <c r="G181" s="32" t="s">
        <v>128</v>
      </c>
      <c r="H181" s="28">
        <v>1650</v>
      </c>
      <c r="I181" s="13" t="s">
        <v>439</v>
      </c>
      <c r="J181" s="13" t="s">
        <v>19</v>
      </c>
      <c r="K181" s="13">
        <v>3</v>
      </c>
      <c r="L181" s="13">
        <v>3</v>
      </c>
      <c r="M181" s="13">
        <f t="shared" si="54"/>
        <v>4950</v>
      </c>
      <c r="N181" s="13">
        <v>1524</v>
      </c>
      <c r="O181" s="13">
        <v>1090</v>
      </c>
      <c r="P181" s="13">
        <v>52</v>
      </c>
      <c r="Q181" s="53">
        <f t="shared" si="53"/>
        <v>7616</v>
      </c>
      <c r="R181" s="154"/>
    </row>
    <row r="182" ht="15.2" customHeight="1" spans="1:18">
      <c r="A182" s="8" t="s">
        <v>426</v>
      </c>
      <c r="B182" s="77" t="s">
        <v>124</v>
      </c>
      <c r="C182" s="77"/>
      <c r="D182" s="77"/>
      <c r="E182" s="77"/>
      <c r="F182" s="77"/>
      <c r="G182" s="77"/>
      <c r="H182" s="77"/>
      <c r="I182" s="77"/>
      <c r="J182" s="77"/>
      <c r="K182" s="15">
        <f>SUM(K175:K181)</f>
        <v>111</v>
      </c>
      <c r="L182" s="15">
        <f t="shared" ref="L182:Q182" si="55">SUM(L175:L181)</f>
        <v>27</v>
      </c>
      <c r="M182" s="15">
        <f t="shared" si="55"/>
        <v>44550</v>
      </c>
      <c r="N182" s="15">
        <f t="shared" si="55"/>
        <v>13370</v>
      </c>
      <c r="O182" s="15">
        <f t="shared" si="55"/>
        <v>5450</v>
      </c>
      <c r="P182" s="15">
        <f t="shared" si="55"/>
        <v>486</v>
      </c>
      <c r="Q182" s="15">
        <f t="shared" si="55"/>
        <v>63856</v>
      </c>
      <c r="R182" s="155"/>
    </row>
    <row r="183" ht="15.2" customHeight="1" spans="1:18">
      <c r="A183" s="133" t="s">
        <v>440</v>
      </c>
      <c r="B183" s="134">
        <v>1</v>
      </c>
      <c r="C183" s="135" t="s">
        <v>441</v>
      </c>
      <c r="D183" s="135" t="s">
        <v>127</v>
      </c>
      <c r="E183" s="136" t="s">
        <v>442</v>
      </c>
      <c r="F183" s="137" t="s">
        <v>116</v>
      </c>
      <c r="G183" s="135" t="s">
        <v>117</v>
      </c>
      <c r="H183" s="135">
        <v>1650</v>
      </c>
      <c r="I183" s="135" t="s">
        <v>443</v>
      </c>
      <c r="J183" s="134" t="s">
        <v>19</v>
      </c>
      <c r="K183" s="133">
        <v>34</v>
      </c>
      <c r="L183" s="134">
        <v>3</v>
      </c>
      <c r="M183" s="133">
        <v>4950</v>
      </c>
      <c r="N183" s="133">
        <v>1524</v>
      </c>
      <c r="O183" s="133">
        <v>0</v>
      </c>
      <c r="P183" s="133">
        <v>52</v>
      </c>
      <c r="Q183" s="156">
        <v>6526</v>
      </c>
      <c r="R183" s="133" t="s">
        <v>444</v>
      </c>
    </row>
    <row r="184" ht="15.2" customHeight="1" spans="1:18">
      <c r="A184" s="133" t="s">
        <v>440</v>
      </c>
      <c r="B184" s="134">
        <v>2</v>
      </c>
      <c r="C184" s="135" t="s">
        <v>445</v>
      </c>
      <c r="D184" s="135" t="s">
        <v>115</v>
      </c>
      <c r="E184" s="136" t="s">
        <v>192</v>
      </c>
      <c r="F184" s="137" t="s">
        <v>116</v>
      </c>
      <c r="G184" s="135" t="s">
        <v>117</v>
      </c>
      <c r="H184" s="135">
        <v>1650</v>
      </c>
      <c r="I184" s="135" t="s">
        <v>443</v>
      </c>
      <c r="J184" s="134" t="s">
        <v>19</v>
      </c>
      <c r="K184" s="133">
        <v>34</v>
      </c>
      <c r="L184" s="134">
        <v>3</v>
      </c>
      <c r="M184" s="133">
        <v>4950</v>
      </c>
      <c r="N184" s="133">
        <v>1524</v>
      </c>
      <c r="O184" s="133">
        <v>0</v>
      </c>
      <c r="P184" s="133">
        <v>52</v>
      </c>
      <c r="Q184" s="156">
        <v>6526</v>
      </c>
      <c r="R184" s="133"/>
    </row>
    <row r="185" ht="15.2" customHeight="1" spans="1:18">
      <c r="A185" s="133" t="s">
        <v>440</v>
      </c>
      <c r="B185" s="134">
        <v>3</v>
      </c>
      <c r="C185" s="138" t="s">
        <v>446</v>
      </c>
      <c r="D185" s="134" t="s">
        <v>127</v>
      </c>
      <c r="E185" s="134">
        <v>1968.04</v>
      </c>
      <c r="F185" s="137" t="s">
        <v>116</v>
      </c>
      <c r="G185" s="135" t="s">
        <v>117</v>
      </c>
      <c r="H185" s="135">
        <v>1650</v>
      </c>
      <c r="I185" s="134" t="s">
        <v>447</v>
      </c>
      <c r="J185" s="134" t="s">
        <v>19</v>
      </c>
      <c r="K185" s="134">
        <v>21</v>
      </c>
      <c r="L185" s="134">
        <v>3</v>
      </c>
      <c r="M185" s="133">
        <v>4950</v>
      </c>
      <c r="N185" s="133">
        <v>1524</v>
      </c>
      <c r="O185" s="133">
        <v>0</v>
      </c>
      <c r="P185" s="133">
        <v>52</v>
      </c>
      <c r="Q185" s="156">
        <v>6526</v>
      </c>
      <c r="R185" s="133"/>
    </row>
    <row r="186" ht="15.2" customHeight="1" spans="1:18">
      <c r="A186" s="133" t="s">
        <v>440</v>
      </c>
      <c r="B186" s="134">
        <v>4</v>
      </c>
      <c r="C186" s="138" t="s">
        <v>448</v>
      </c>
      <c r="D186" s="135" t="s">
        <v>115</v>
      </c>
      <c r="E186" s="134">
        <v>1972.05</v>
      </c>
      <c r="F186" s="137" t="s">
        <v>116</v>
      </c>
      <c r="G186" s="135" t="s">
        <v>117</v>
      </c>
      <c r="H186" s="135">
        <v>1650</v>
      </c>
      <c r="I186" s="134" t="s">
        <v>184</v>
      </c>
      <c r="J186" s="134" t="s">
        <v>19</v>
      </c>
      <c r="K186" s="134">
        <v>18</v>
      </c>
      <c r="L186" s="134">
        <v>3</v>
      </c>
      <c r="M186" s="133">
        <v>4950</v>
      </c>
      <c r="N186" s="133">
        <v>1524</v>
      </c>
      <c r="O186" s="133">
        <v>0</v>
      </c>
      <c r="P186" s="133">
        <v>52</v>
      </c>
      <c r="Q186" s="156">
        <v>6526</v>
      </c>
      <c r="R186" s="133"/>
    </row>
    <row r="187" ht="15.2" customHeight="1" spans="1:18">
      <c r="A187" s="133" t="s">
        <v>440</v>
      </c>
      <c r="B187" s="134">
        <v>5</v>
      </c>
      <c r="C187" s="138" t="s">
        <v>449</v>
      </c>
      <c r="D187" s="135" t="s">
        <v>127</v>
      </c>
      <c r="E187" s="134">
        <v>1967.09</v>
      </c>
      <c r="F187" s="137" t="s">
        <v>116</v>
      </c>
      <c r="G187" s="135" t="s">
        <v>117</v>
      </c>
      <c r="H187" s="135">
        <v>1650</v>
      </c>
      <c r="I187" s="134" t="s">
        <v>184</v>
      </c>
      <c r="J187" s="134" t="s">
        <v>19</v>
      </c>
      <c r="K187" s="134">
        <v>18</v>
      </c>
      <c r="L187" s="134">
        <v>3</v>
      </c>
      <c r="M187" s="133">
        <v>4950</v>
      </c>
      <c r="N187" s="133">
        <v>1524</v>
      </c>
      <c r="O187" s="133">
        <v>0</v>
      </c>
      <c r="P187" s="133">
        <v>52</v>
      </c>
      <c r="Q187" s="156">
        <v>6526</v>
      </c>
      <c r="R187" s="133"/>
    </row>
    <row r="188" ht="15.2" customHeight="1" spans="1:18">
      <c r="A188" s="133" t="s">
        <v>440</v>
      </c>
      <c r="B188" s="134" t="s">
        <v>124</v>
      </c>
      <c r="C188" s="134"/>
      <c r="D188" s="134"/>
      <c r="E188" s="134"/>
      <c r="F188" s="134"/>
      <c r="G188" s="134"/>
      <c r="H188" s="134"/>
      <c r="I188" s="134"/>
      <c r="J188" s="134"/>
      <c r="K188" s="133">
        <f>SUM(K183:K187)</f>
        <v>125</v>
      </c>
      <c r="L188" s="133">
        <f t="shared" ref="L188:Q188" si="56">SUM(L183:L187)</f>
        <v>15</v>
      </c>
      <c r="M188" s="133">
        <f t="shared" si="56"/>
        <v>24750</v>
      </c>
      <c r="N188" s="133">
        <f t="shared" si="56"/>
        <v>7620</v>
      </c>
      <c r="O188" s="133">
        <f t="shared" si="56"/>
        <v>0</v>
      </c>
      <c r="P188" s="133">
        <f t="shared" si="56"/>
        <v>260</v>
      </c>
      <c r="Q188" s="133">
        <f t="shared" si="56"/>
        <v>32630</v>
      </c>
      <c r="R188" s="150"/>
    </row>
    <row r="189" ht="15.2" customHeight="1" spans="1:18">
      <c r="A189" s="139" t="s">
        <v>450</v>
      </c>
      <c r="B189" s="15">
        <v>1</v>
      </c>
      <c r="C189" s="140" t="s">
        <v>451</v>
      </c>
      <c r="D189" s="140" t="s">
        <v>127</v>
      </c>
      <c r="E189" s="15">
        <v>1965.03</v>
      </c>
      <c r="F189" s="141" t="s">
        <v>116</v>
      </c>
      <c r="G189" s="140" t="s">
        <v>452</v>
      </c>
      <c r="H189" s="15">
        <v>1650</v>
      </c>
      <c r="I189" s="140" t="s">
        <v>453</v>
      </c>
      <c r="J189" s="140" t="s">
        <v>19</v>
      </c>
      <c r="K189" s="15">
        <v>41</v>
      </c>
      <c r="L189" s="139">
        <v>3</v>
      </c>
      <c r="M189" s="139">
        <v>4950</v>
      </c>
      <c r="N189" s="139">
        <v>1876</v>
      </c>
      <c r="O189" s="139">
        <v>1090</v>
      </c>
      <c r="P189" s="139">
        <v>70</v>
      </c>
      <c r="Q189" s="157">
        <f>SUM(M189:P189)</f>
        <v>7986</v>
      </c>
      <c r="R189" s="140"/>
    </row>
    <row r="190" ht="15.2" customHeight="1" spans="1:18">
      <c r="A190" s="139" t="s">
        <v>450</v>
      </c>
      <c r="B190" s="15">
        <v>2</v>
      </c>
      <c r="C190" s="140" t="s">
        <v>454</v>
      </c>
      <c r="D190" s="140" t="s">
        <v>127</v>
      </c>
      <c r="E190" s="15">
        <v>1960.05</v>
      </c>
      <c r="F190" s="141" t="s">
        <v>116</v>
      </c>
      <c r="G190" s="140" t="s">
        <v>452</v>
      </c>
      <c r="H190" s="15">
        <v>1650</v>
      </c>
      <c r="I190" s="140" t="s">
        <v>453</v>
      </c>
      <c r="J190" s="140" t="s">
        <v>161</v>
      </c>
      <c r="K190" s="15">
        <v>40</v>
      </c>
      <c r="L190" s="139">
        <v>2</v>
      </c>
      <c r="M190" s="139">
        <v>3300</v>
      </c>
      <c r="N190" s="139">
        <v>1016</v>
      </c>
      <c r="O190" s="139">
        <v>727</v>
      </c>
      <c r="P190" s="139">
        <v>35</v>
      </c>
      <c r="Q190" s="157">
        <v>5078</v>
      </c>
      <c r="R190" s="140"/>
    </row>
    <row r="191" ht="15.2" customHeight="1" spans="1:18">
      <c r="A191" s="139" t="s">
        <v>450</v>
      </c>
      <c r="B191" s="15">
        <v>3</v>
      </c>
      <c r="C191" s="140" t="s">
        <v>455</v>
      </c>
      <c r="D191" s="140" t="s">
        <v>115</v>
      </c>
      <c r="E191" s="15">
        <v>1973.03</v>
      </c>
      <c r="F191" s="141" t="s">
        <v>116</v>
      </c>
      <c r="G191" s="140" t="s">
        <v>452</v>
      </c>
      <c r="H191" s="15">
        <v>1650</v>
      </c>
      <c r="I191" s="140" t="s">
        <v>456</v>
      </c>
      <c r="J191" s="140" t="s">
        <v>19</v>
      </c>
      <c r="K191" s="15">
        <v>37</v>
      </c>
      <c r="L191" s="139">
        <v>3</v>
      </c>
      <c r="M191" s="139">
        <v>4950</v>
      </c>
      <c r="N191" s="139">
        <v>1876</v>
      </c>
      <c r="O191" s="139">
        <v>1090</v>
      </c>
      <c r="P191" s="139">
        <v>70</v>
      </c>
      <c r="Q191" s="157">
        <v>7986</v>
      </c>
      <c r="R191" s="140"/>
    </row>
    <row r="192" ht="15.2" customHeight="1" spans="1:18">
      <c r="A192" s="139" t="s">
        <v>450</v>
      </c>
      <c r="B192" s="15">
        <v>4</v>
      </c>
      <c r="C192" s="140" t="s">
        <v>457</v>
      </c>
      <c r="D192" s="140" t="s">
        <v>115</v>
      </c>
      <c r="E192" s="140">
        <v>1971.11</v>
      </c>
      <c r="F192" s="141" t="s">
        <v>116</v>
      </c>
      <c r="G192" s="140" t="s">
        <v>452</v>
      </c>
      <c r="H192" s="15">
        <v>1650</v>
      </c>
      <c r="I192" s="140" t="s">
        <v>458</v>
      </c>
      <c r="J192" s="140" t="s">
        <v>19</v>
      </c>
      <c r="K192" s="15">
        <v>14</v>
      </c>
      <c r="L192" s="139">
        <v>3</v>
      </c>
      <c r="M192" s="139">
        <v>4950</v>
      </c>
      <c r="N192" s="139">
        <v>1876</v>
      </c>
      <c r="O192" s="139">
        <v>1090</v>
      </c>
      <c r="P192" s="139">
        <v>70</v>
      </c>
      <c r="Q192" s="157">
        <v>7986</v>
      </c>
      <c r="R192" s="140"/>
    </row>
    <row r="193" ht="15.2" customHeight="1" spans="1:18">
      <c r="A193" s="139" t="s">
        <v>450</v>
      </c>
      <c r="B193" s="15">
        <v>5</v>
      </c>
      <c r="C193" s="140" t="s">
        <v>459</v>
      </c>
      <c r="D193" s="140" t="s">
        <v>115</v>
      </c>
      <c r="E193" s="15" t="s">
        <v>423</v>
      </c>
      <c r="F193" s="141" t="s">
        <v>116</v>
      </c>
      <c r="G193" s="140" t="s">
        <v>249</v>
      </c>
      <c r="H193" s="15">
        <v>1650</v>
      </c>
      <c r="I193" s="140" t="s">
        <v>460</v>
      </c>
      <c r="J193" s="140" t="s">
        <v>19</v>
      </c>
      <c r="K193" s="15">
        <v>39</v>
      </c>
      <c r="L193" s="139">
        <v>3</v>
      </c>
      <c r="M193" s="139">
        <v>4950</v>
      </c>
      <c r="N193" s="139">
        <v>1876</v>
      </c>
      <c r="O193" s="139">
        <v>1090</v>
      </c>
      <c r="P193" s="139">
        <v>70</v>
      </c>
      <c r="Q193" s="157">
        <v>7986</v>
      </c>
      <c r="R193" s="140"/>
    </row>
    <row r="194" ht="15.2" customHeight="1" spans="1:18">
      <c r="A194" s="139" t="s">
        <v>450</v>
      </c>
      <c r="B194" s="15">
        <v>6</v>
      </c>
      <c r="C194" s="140" t="s">
        <v>461</v>
      </c>
      <c r="D194" s="140" t="s">
        <v>115</v>
      </c>
      <c r="E194" s="140">
        <v>1978.04</v>
      </c>
      <c r="F194" s="141" t="s">
        <v>116</v>
      </c>
      <c r="G194" s="140" t="s">
        <v>117</v>
      </c>
      <c r="H194" s="15">
        <v>1650</v>
      </c>
      <c r="I194" s="140" t="s">
        <v>462</v>
      </c>
      <c r="J194" s="140" t="s">
        <v>19</v>
      </c>
      <c r="K194" s="140">
        <v>12</v>
      </c>
      <c r="L194" s="140">
        <v>3</v>
      </c>
      <c r="M194" s="139">
        <v>4950</v>
      </c>
      <c r="N194" s="139">
        <v>1876</v>
      </c>
      <c r="O194" s="139">
        <v>1090</v>
      </c>
      <c r="P194" s="139">
        <v>70</v>
      </c>
      <c r="Q194" s="157">
        <v>7986</v>
      </c>
      <c r="R194" s="140"/>
    </row>
    <row r="195" ht="15.2" customHeight="1" spans="1:18">
      <c r="A195" s="139" t="s">
        <v>450</v>
      </c>
      <c r="B195" s="15">
        <v>7</v>
      </c>
      <c r="C195" s="158" t="s">
        <v>463</v>
      </c>
      <c r="D195" s="158" t="s">
        <v>115</v>
      </c>
      <c r="E195" s="159" t="s">
        <v>464</v>
      </c>
      <c r="F195" s="160" t="s">
        <v>116</v>
      </c>
      <c r="G195" s="158" t="s">
        <v>117</v>
      </c>
      <c r="H195" s="140">
        <v>1650</v>
      </c>
      <c r="I195" s="158" t="s">
        <v>465</v>
      </c>
      <c r="J195" s="140" t="s">
        <v>19</v>
      </c>
      <c r="K195" s="140">
        <v>9</v>
      </c>
      <c r="L195" s="140">
        <v>3</v>
      </c>
      <c r="M195" s="139">
        <v>4950</v>
      </c>
      <c r="N195" s="139">
        <v>1876</v>
      </c>
      <c r="O195" s="139">
        <v>1090</v>
      </c>
      <c r="P195" s="139">
        <v>70</v>
      </c>
      <c r="Q195" s="157">
        <v>7986</v>
      </c>
      <c r="R195" s="140"/>
    </row>
    <row r="196" ht="15.2" customHeight="1" spans="1:18">
      <c r="A196" s="139" t="s">
        <v>450</v>
      </c>
      <c r="B196" s="15">
        <v>8</v>
      </c>
      <c r="C196" s="140" t="s">
        <v>466</v>
      </c>
      <c r="D196" s="140" t="s">
        <v>115</v>
      </c>
      <c r="E196" s="140">
        <v>1973.11</v>
      </c>
      <c r="F196" s="141" t="s">
        <v>116</v>
      </c>
      <c r="G196" s="140" t="s">
        <v>117</v>
      </c>
      <c r="H196" s="15">
        <v>1650</v>
      </c>
      <c r="I196" s="140" t="s">
        <v>467</v>
      </c>
      <c r="J196" s="140" t="s">
        <v>19</v>
      </c>
      <c r="K196" s="140">
        <v>5</v>
      </c>
      <c r="L196" s="140">
        <v>3</v>
      </c>
      <c r="M196" s="139">
        <v>4950</v>
      </c>
      <c r="N196" s="139">
        <v>1876</v>
      </c>
      <c r="O196" s="139">
        <v>1090</v>
      </c>
      <c r="P196" s="139">
        <v>70</v>
      </c>
      <c r="Q196" s="157">
        <v>7986</v>
      </c>
      <c r="R196" s="140"/>
    </row>
    <row r="197" ht="15.2" customHeight="1" spans="1:18">
      <c r="A197" s="139" t="s">
        <v>450</v>
      </c>
      <c r="B197" s="15" t="s">
        <v>124</v>
      </c>
      <c r="C197" s="15"/>
      <c r="D197" s="15"/>
      <c r="E197" s="15"/>
      <c r="F197" s="15"/>
      <c r="G197" s="15"/>
      <c r="H197" s="15"/>
      <c r="I197" s="15"/>
      <c r="J197" s="15"/>
      <c r="K197" s="15">
        <f>SUM(K189:K196)</f>
        <v>197</v>
      </c>
      <c r="L197" s="15">
        <f t="shared" ref="L197:Q197" si="57">SUM(L189:L196)</f>
        <v>23</v>
      </c>
      <c r="M197" s="15">
        <f t="shared" si="57"/>
        <v>37950</v>
      </c>
      <c r="N197" s="15">
        <f t="shared" si="57"/>
        <v>14148</v>
      </c>
      <c r="O197" s="15">
        <f t="shared" si="57"/>
        <v>8357</v>
      </c>
      <c r="P197" s="15">
        <f t="shared" si="57"/>
        <v>525</v>
      </c>
      <c r="Q197" s="15">
        <f t="shared" si="57"/>
        <v>60980</v>
      </c>
      <c r="R197" s="140"/>
    </row>
    <row r="198" ht="15.2" customHeight="1" spans="1:22">
      <c r="A198" s="8" t="s">
        <v>468</v>
      </c>
      <c r="B198" s="8">
        <v>1</v>
      </c>
      <c r="C198" s="13" t="s">
        <v>469</v>
      </c>
      <c r="D198" s="13" t="s">
        <v>127</v>
      </c>
      <c r="E198" s="58" t="s">
        <v>470</v>
      </c>
      <c r="F198" s="14" t="s">
        <v>116</v>
      </c>
      <c r="G198" s="13" t="s">
        <v>117</v>
      </c>
      <c r="H198" s="15">
        <v>1650</v>
      </c>
      <c r="I198" s="13" t="s">
        <v>471</v>
      </c>
      <c r="J198" s="13" t="s">
        <v>43</v>
      </c>
      <c r="K198" s="15">
        <v>24</v>
      </c>
      <c r="L198" s="8">
        <v>3</v>
      </c>
      <c r="M198" s="8">
        <f>L198*1650</f>
        <v>4950</v>
      </c>
      <c r="N198" s="8">
        <v>1524</v>
      </c>
      <c r="O198" s="8">
        <v>0</v>
      </c>
      <c r="P198" s="8">
        <v>52</v>
      </c>
      <c r="Q198" s="54">
        <f>SUM(M198:P198)</f>
        <v>6526</v>
      </c>
      <c r="R198" s="155" t="s">
        <v>472</v>
      </c>
      <c r="V198" s="167"/>
    </row>
    <row r="199" ht="15.2" customHeight="1" spans="1:18">
      <c r="A199" s="8" t="s">
        <v>468</v>
      </c>
      <c r="B199" s="8" t="s">
        <v>124</v>
      </c>
      <c r="C199" s="8"/>
      <c r="D199" s="8"/>
      <c r="E199" s="8"/>
      <c r="F199" s="8"/>
      <c r="G199" s="8"/>
      <c r="H199" s="8"/>
      <c r="I199" s="8"/>
      <c r="J199" s="8"/>
      <c r="K199" s="15">
        <f t="shared" ref="K199:Q199" si="58">SUM(K198:K198)</f>
        <v>24</v>
      </c>
      <c r="L199" s="15">
        <f t="shared" si="58"/>
        <v>3</v>
      </c>
      <c r="M199" s="15">
        <f t="shared" si="58"/>
        <v>4950</v>
      </c>
      <c r="N199" s="15">
        <f t="shared" si="58"/>
        <v>1524</v>
      </c>
      <c r="O199" s="15">
        <f t="shared" si="58"/>
        <v>0</v>
      </c>
      <c r="P199" s="15">
        <f t="shared" si="58"/>
        <v>52</v>
      </c>
      <c r="Q199" s="15">
        <f t="shared" si="58"/>
        <v>6526</v>
      </c>
      <c r="R199" s="155"/>
    </row>
    <row r="200" ht="15.2" customHeight="1" spans="1:18">
      <c r="A200" s="13" t="s">
        <v>473</v>
      </c>
      <c r="B200" s="8">
        <v>1</v>
      </c>
      <c r="C200" s="8" t="s">
        <v>474</v>
      </c>
      <c r="D200" s="8" t="s">
        <v>127</v>
      </c>
      <c r="E200" s="58" t="s">
        <v>475</v>
      </c>
      <c r="F200" s="8" t="s">
        <v>116</v>
      </c>
      <c r="G200" s="8" t="s">
        <v>117</v>
      </c>
      <c r="H200" s="8">
        <v>1650</v>
      </c>
      <c r="I200" s="8" t="s">
        <v>476</v>
      </c>
      <c r="J200" s="8" t="s">
        <v>227</v>
      </c>
      <c r="K200" s="15">
        <v>2</v>
      </c>
      <c r="L200" s="15">
        <v>2</v>
      </c>
      <c r="M200" s="8">
        <f t="shared" ref="M200:M206" si="59">L200*1650</f>
        <v>3300</v>
      </c>
      <c r="N200" s="15">
        <v>508</v>
      </c>
      <c r="O200" s="15">
        <v>0</v>
      </c>
      <c r="P200" s="15">
        <v>17</v>
      </c>
      <c r="Q200" s="54">
        <f t="shared" ref="Q200:Q206" si="60">SUM(M200:P200)</f>
        <v>3825</v>
      </c>
      <c r="R200" s="155"/>
    </row>
    <row r="201" ht="15.2" customHeight="1" spans="1:18">
      <c r="A201" s="13" t="s">
        <v>473</v>
      </c>
      <c r="B201" s="161">
        <v>2</v>
      </c>
      <c r="C201" s="13" t="s">
        <v>477</v>
      </c>
      <c r="D201" s="13" t="s">
        <v>127</v>
      </c>
      <c r="E201" s="58" t="s">
        <v>478</v>
      </c>
      <c r="F201" s="132" t="s">
        <v>116</v>
      </c>
      <c r="G201" s="132" t="s">
        <v>117</v>
      </c>
      <c r="H201" s="13">
        <v>1650</v>
      </c>
      <c r="I201" s="13" t="s">
        <v>479</v>
      </c>
      <c r="J201" s="13" t="s">
        <v>480</v>
      </c>
      <c r="K201" s="8">
        <v>6</v>
      </c>
      <c r="L201" s="161">
        <v>6</v>
      </c>
      <c r="M201" s="8">
        <f t="shared" si="59"/>
        <v>9900</v>
      </c>
      <c r="N201" s="161">
        <v>2387</v>
      </c>
      <c r="O201" s="161">
        <v>0</v>
      </c>
      <c r="P201" s="161">
        <v>87</v>
      </c>
      <c r="Q201" s="54">
        <f t="shared" si="60"/>
        <v>12374</v>
      </c>
      <c r="R201" s="8" t="s">
        <v>472</v>
      </c>
    </row>
    <row r="202" ht="15.2" customHeight="1" spans="1:18">
      <c r="A202" s="13" t="s">
        <v>473</v>
      </c>
      <c r="B202" s="8">
        <v>3</v>
      </c>
      <c r="C202" s="13" t="s">
        <v>481</v>
      </c>
      <c r="D202" s="13" t="s">
        <v>127</v>
      </c>
      <c r="E202" s="58">
        <v>1964.08</v>
      </c>
      <c r="F202" s="162" t="s">
        <v>116</v>
      </c>
      <c r="G202" s="46" t="s">
        <v>117</v>
      </c>
      <c r="H202" s="13">
        <v>1650</v>
      </c>
      <c r="I202" s="13" t="s">
        <v>197</v>
      </c>
      <c r="J202" s="13" t="s">
        <v>480</v>
      </c>
      <c r="K202" s="161">
        <v>24</v>
      </c>
      <c r="L202" s="161">
        <v>6</v>
      </c>
      <c r="M202" s="8">
        <f t="shared" si="59"/>
        <v>9900</v>
      </c>
      <c r="N202" s="161">
        <v>3324</v>
      </c>
      <c r="O202" s="161">
        <v>0</v>
      </c>
      <c r="P202" s="161">
        <v>124</v>
      </c>
      <c r="Q202" s="54">
        <f t="shared" si="60"/>
        <v>13348</v>
      </c>
      <c r="R202" s="8"/>
    </row>
    <row r="203" ht="15.2" customHeight="1" spans="1:18">
      <c r="A203" s="13" t="s">
        <v>473</v>
      </c>
      <c r="B203" s="161">
        <v>4</v>
      </c>
      <c r="C203" s="13" t="s">
        <v>482</v>
      </c>
      <c r="D203" s="13" t="s">
        <v>127</v>
      </c>
      <c r="E203" s="58" t="s">
        <v>483</v>
      </c>
      <c r="F203" s="13" t="s">
        <v>116</v>
      </c>
      <c r="G203" s="46" t="s">
        <v>117</v>
      </c>
      <c r="H203" s="13">
        <v>1650</v>
      </c>
      <c r="I203" s="13" t="s">
        <v>417</v>
      </c>
      <c r="J203" s="13" t="s">
        <v>480</v>
      </c>
      <c r="K203" s="8">
        <v>28</v>
      </c>
      <c r="L203" s="161">
        <v>6</v>
      </c>
      <c r="M203" s="8">
        <f t="shared" si="59"/>
        <v>9900</v>
      </c>
      <c r="N203" s="161">
        <v>2818</v>
      </c>
      <c r="O203" s="161">
        <v>0</v>
      </c>
      <c r="P203" s="161">
        <v>104</v>
      </c>
      <c r="Q203" s="54">
        <f t="shared" si="60"/>
        <v>12822</v>
      </c>
      <c r="R203" s="8"/>
    </row>
    <row r="204" ht="15.2" customHeight="1" spans="1:18">
      <c r="A204" s="13" t="s">
        <v>473</v>
      </c>
      <c r="B204" s="8">
        <v>5</v>
      </c>
      <c r="C204" s="13" t="s">
        <v>484</v>
      </c>
      <c r="D204" s="13" t="s">
        <v>127</v>
      </c>
      <c r="E204" s="58" t="s">
        <v>485</v>
      </c>
      <c r="F204" s="162" t="s">
        <v>116</v>
      </c>
      <c r="G204" s="46" t="s">
        <v>117</v>
      </c>
      <c r="H204" s="13">
        <v>1650</v>
      </c>
      <c r="I204" s="13" t="s">
        <v>197</v>
      </c>
      <c r="J204" s="13" t="s">
        <v>480</v>
      </c>
      <c r="K204" s="161">
        <v>24</v>
      </c>
      <c r="L204" s="161">
        <v>6</v>
      </c>
      <c r="M204" s="8">
        <f t="shared" si="59"/>
        <v>9900</v>
      </c>
      <c r="N204" s="161">
        <v>2818</v>
      </c>
      <c r="O204" s="161">
        <v>0</v>
      </c>
      <c r="P204" s="161">
        <v>104</v>
      </c>
      <c r="Q204" s="54">
        <f t="shared" si="60"/>
        <v>12822</v>
      </c>
      <c r="R204" s="8"/>
    </row>
    <row r="205" ht="15.2" customHeight="1" spans="1:18">
      <c r="A205" s="13" t="s">
        <v>473</v>
      </c>
      <c r="B205" s="161">
        <v>6</v>
      </c>
      <c r="C205" s="13" t="s">
        <v>486</v>
      </c>
      <c r="D205" s="13" t="s">
        <v>127</v>
      </c>
      <c r="E205" s="58">
        <v>1968.12</v>
      </c>
      <c r="F205" s="162" t="s">
        <v>116</v>
      </c>
      <c r="G205" s="46" t="s">
        <v>117</v>
      </c>
      <c r="H205" s="13">
        <v>1650</v>
      </c>
      <c r="I205" s="13" t="s">
        <v>197</v>
      </c>
      <c r="J205" s="13" t="s">
        <v>480</v>
      </c>
      <c r="K205" s="161">
        <v>23</v>
      </c>
      <c r="L205" s="161">
        <v>6</v>
      </c>
      <c r="M205" s="8">
        <f t="shared" si="59"/>
        <v>9900</v>
      </c>
      <c r="N205" s="161">
        <v>2818</v>
      </c>
      <c r="O205" s="161">
        <v>0</v>
      </c>
      <c r="P205" s="161">
        <v>104</v>
      </c>
      <c r="Q205" s="54">
        <f t="shared" si="60"/>
        <v>12822</v>
      </c>
      <c r="R205" s="8"/>
    </row>
    <row r="206" ht="15.2" customHeight="1" spans="1:18">
      <c r="A206" s="13" t="s">
        <v>473</v>
      </c>
      <c r="B206" s="8">
        <v>7</v>
      </c>
      <c r="C206" s="13" t="s">
        <v>487</v>
      </c>
      <c r="D206" s="13" t="s">
        <v>127</v>
      </c>
      <c r="E206" s="58">
        <v>1968.04</v>
      </c>
      <c r="F206" s="14" t="s">
        <v>116</v>
      </c>
      <c r="G206" s="13" t="s">
        <v>117</v>
      </c>
      <c r="H206" s="13">
        <v>1650</v>
      </c>
      <c r="I206" s="13" t="s">
        <v>488</v>
      </c>
      <c r="J206" s="13" t="s">
        <v>480</v>
      </c>
      <c r="K206" s="13">
        <v>17</v>
      </c>
      <c r="L206" s="161">
        <v>6</v>
      </c>
      <c r="M206" s="8">
        <f t="shared" si="59"/>
        <v>9900</v>
      </c>
      <c r="N206" s="161">
        <v>2818</v>
      </c>
      <c r="O206" s="161">
        <v>0</v>
      </c>
      <c r="P206" s="161">
        <v>104</v>
      </c>
      <c r="Q206" s="54">
        <f t="shared" si="60"/>
        <v>12822</v>
      </c>
      <c r="R206" s="8"/>
    </row>
    <row r="207" ht="15.2" customHeight="1" spans="1:18">
      <c r="A207" s="13" t="s">
        <v>473</v>
      </c>
      <c r="B207" s="13" t="s">
        <v>124</v>
      </c>
      <c r="C207" s="13"/>
      <c r="D207" s="13"/>
      <c r="E207" s="13"/>
      <c r="F207" s="13"/>
      <c r="G207" s="13"/>
      <c r="H207" s="13"/>
      <c r="I207" s="13"/>
      <c r="J207" s="13"/>
      <c r="K207" s="8">
        <f>SUM(K200:K206)</f>
        <v>124</v>
      </c>
      <c r="L207" s="8">
        <f t="shared" ref="L207:Q207" si="61">SUM(L200:L206)</f>
        <v>38</v>
      </c>
      <c r="M207" s="8">
        <f t="shared" si="61"/>
        <v>62700</v>
      </c>
      <c r="N207" s="8">
        <f t="shared" si="61"/>
        <v>17491</v>
      </c>
      <c r="O207" s="8">
        <f t="shared" si="61"/>
        <v>0</v>
      </c>
      <c r="P207" s="8">
        <f t="shared" si="61"/>
        <v>644</v>
      </c>
      <c r="Q207" s="8">
        <f t="shared" si="61"/>
        <v>80835</v>
      </c>
      <c r="R207" s="8"/>
    </row>
    <row r="208" ht="15.2" customHeight="1" spans="1:18">
      <c r="A208" s="13" t="s">
        <v>489</v>
      </c>
      <c r="B208" s="8">
        <v>1</v>
      </c>
      <c r="C208" s="13" t="s">
        <v>490</v>
      </c>
      <c r="D208" s="13" t="s">
        <v>115</v>
      </c>
      <c r="E208" s="58">
        <v>1981.03</v>
      </c>
      <c r="F208" s="14" t="s">
        <v>183</v>
      </c>
      <c r="G208" s="13" t="s">
        <v>491</v>
      </c>
      <c r="H208" s="13">
        <v>1650</v>
      </c>
      <c r="I208" s="13" t="s">
        <v>141</v>
      </c>
      <c r="J208" s="13" t="s">
        <v>93</v>
      </c>
      <c r="K208" s="13">
        <v>30</v>
      </c>
      <c r="L208" s="13">
        <v>5</v>
      </c>
      <c r="M208" s="13">
        <f t="shared" ref="M208" si="62">L208*1650</f>
        <v>8250</v>
      </c>
      <c r="N208" s="13">
        <v>2157</v>
      </c>
      <c r="O208" s="13">
        <v>1818</v>
      </c>
      <c r="P208" s="13">
        <v>87</v>
      </c>
      <c r="Q208" s="13">
        <f t="shared" ref="Q208:Q229" si="63">SUM(M208:P208)</f>
        <v>12312</v>
      </c>
      <c r="R208" s="13"/>
    </row>
    <row r="209" ht="15.2" customHeight="1" spans="1:18">
      <c r="A209" s="13" t="s">
        <v>489</v>
      </c>
      <c r="B209" s="8">
        <v>2</v>
      </c>
      <c r="C209" s="13" t="s">
        <v>492</v>
      </c>
      <c r="D209" s="13" t="s">
        <v>115</v>
      </c>
      <c r="E209" s="58">
        <v>1979.02</v>
      </c>
      <c r="F209" s="14" t="s">
        <v>183</v>
      </c>
      <c r="G209" s="13" t="s">
        <v>491</v>
      </c>
      <c r="H209" s="13">
        <v>1650</v>
      </c>
      <c r="I209" s="13" t="s">
        <v>141</v>
      </c>
      <c r="J209" s="13" t="s">
        <v>93</v>
      </c>
      <c r="K209" s="13">
        <v>30</v>
      </c>
      <c r="L209" s="13">
        <v>5</v>
      </c>
      <c r="M209" s="13">
        <f t="shared" ref="M209:M229" si="64">L209*1650</f>
        <v>8250</v>
      </c>
      <c r="N209" s="13">
        <v>2157</v>
      </c>
      <c r="O209" s="13">
        <v>1818</v>
      </c>
      <c r="P209" s="13">
        <v>87</v>
      </c>
      <c r="Q209" s="13">
        <f t="shared" si="63"/>
        <v>12312</v>
      </c>
      <c r="R209" s="13"/>
    </row>
    <row r="210" ht="15.2" customHeight="1" spans="1:18">
      <c r="A210" s="13" t="s">
        <v>489</v>
      </c>
      <c r="B210" s="8">
        <v>3</v>
      </c>
      <c r="C210" s="13" t="s">
        <v>493</v>
      </c>
      <c r="D210" s="13" t="s">
        <v>127</v>
      </c>
      <c r="E210" s="58">
        <v>1974.12</v>
      </c>
      <c r="F210" s="14" t="s">
        <v>183</v>
      </c>
      <c r="G210" s="13" t="s">
        <v>491</v>
      </c>
      <c r="H210" s="13">
        <v>1650</v>
      </c>
      <c r="I210" s="13" t="s">
        <v>141</v>
      </c>
      <c r="J210" s="13" t="s">
        <v>93</v>
      </c>
      <c r="K210" s="13">
        <v>30</v>
      </c>
      <c r="L210" s="13">
        <v>5</v>
      </c>
      <c r="M210" s="13">
        <f t="shared" si="64"/>
        <v>8250</v>
      </c>
      <c r="N210" s="13">
        <v>2157</v>
      </c>
      <c r="O210" s="13">
        <v>1818</v>
      </c>
      <c r="P210" s="13">
        <v>87</v>
      </c>
      <c r="Q210" s="13">
        <f t="shared" si="63"/>
        <v>12312</v>
      </c>
      <c r="R210" s="13"/>
    </row>
    <row r="211" ht="15.2" customHeight="1" spans="1:18">
      <c r="A211" s="13" t="s">
        <v>489</v>
      </c>
      <c r="B211" s="8">
        <v>4</v>
      </c>
      <c r="C211" s="13" t="s">
        <v>494</v>
      </c>
      <c r="D211" s="13" t="s">
        <v>127</v>
      </c>
      <c r="E211" s="58">
        <v>1974.09</v>
      </c>
      <c r="F211" s="14" t="s">
        <v>183</v>
      </c>
      <c r="G211" s="13" t="s">
        <v>491</v>
      </c>
      <c r="H211" s="13">
        <v>1650</v>
      </c>
      <c r="I211" s="13" t="s">
        <v>141</v>
      </c>
      <c r="J211" s="13" t="s">
        <v>93</v>
      </c>
      <c r="K211" s="13">
        <v>30</v>
      </c>
      <c r="L211" s="13">
        <v>5</v>
      </c>
      <c r="M211" s="13">
        <f t="shared" si="64"/>
        <v>8250</v>
      </c>
      <c r="N211" s="13">
        <v>2157</v>
      </c>
      <c r="O211" s="13">
        <v>1818</v>
      </c>
      <c r="P211" s="13">
        <v>87</v>
      </c>
      <c r="Q211" s="13">
        <f t="shared" si="63"/>
        <v>12312</v>
      </c>
      <c r="R211" s="13"/>
    </row>
    <row r="212" ht="15.2" customHeight="1" spans="1:18">
      <c r="A212" s="13" t="s">
        <v>489</v>
      </c>
      <c r="B212" s="8">
        <v>5</v>
      </c>
      <c r="C212" s="13" t="s">
        <v>495</v>
      </c>
      <c r="D212" s="13" t="s">
        <v>127</v>
      </c>
      <c r="E212" s="58">
        <v>1978.12</v>
      </c>
      <c r="F212" s="14" t="s">
        <v>183</v>
      </c>
      <c r="G212" s="13" t="s">
        <v>491</v>
      </c>
      <c r="H212" s="13">
        <v>1650</v>
      </c>
      <c r="I212" s="13" t="s">
        <v>496</v>
      </c>
      <c r="J212" s="13" t="s">
        <v>93</v>
      </c>
      <c r="K212" s="13">
        <v>30</v>
      </c>
      <c r="L212" s="13">
        <v>5</v>
      </c>
      <c r="M212" s="13">
        <f t="shared" si="64"/>
        <v>8250</v>
      </c>
      <c r="N212" s="13">
        <v>2157</v>
      </c>
      <c r="O212" s="13">
        <v>1818</v>
      </c>
      <c r="P212" s="13">
        <v>87</v>
      </c>
      <c r="Q212" s="13">
        <f t="shared" si="63"/>
        <v>12312</v>
      </c>
      <c r="R212" s="13"/>
    </row>
    <row r="213" ht="15.2" customHeight="1" spans="1:18">
      <c r="A213" s="13" t="s">
        <v>489</v>
      </c>
      <c r="B213" s="8">
        <v>6</v>
      </c>
      <c r="C213" s="13" t="s">
        <v>497</v>
      </c>
      <c r="D213" s="13" t="s">
        <v>127</v>
      </c>
      <c r="E213" s="58">
        <v>1973.08</v>
      </c>
      <c r="F213" s="14" t="s">
        <v>183</v>
      </c>
      <c r="G213" s="13" t="s">
        <v>491</v>
      </c>
      <c r="H213" s="13">
        <v>1650</v>
      </c>
      <c r="I213" s="13" t="s">
        <v>496</v>
      </c>
      <c r="J213" s="13" t="s">
        <v>93</v>
      </c>
      <c r="K213" s="13">
        <v>30</v>
      </c>
      <c r="L213" s="13">
        <v>5</v>
      </c>
      <c r="M213" s="13">
        <f t="shared" si="64"/>
        <v>8250</v>
      </c>
      <c r="N213" s="13">
        <v>2157</v>
      </c>
      <c r="O213" s="13">
        <v>1818</v>
      </c>
      <c r="P213" s="13">
        <v>87</v>
      </c>
      <c r="Q213" s="13">
        <f t="shared" si="63"/>
        <v>12312</v>
      </c>
      <c r="R213" s="13"/>
    </row>
    <row r="214" ht="15.2" customHeight="1" spans="1:18">
      <c r="A214" s="13" t="s">
        <v>489</v>
      </c>
      <c r="B214" s="8">
        <v>7</v>
      </c>
      <c r="C214" s="13" t="s">
        <v>498</v>
      </c>
      <c r="D214" s="13" t="s">
        <v>127</v>
      </c>
      <c r="E214" s="58">
        <v>1972.07</v>
      </c>
      <c r="F214" s="14" t="s">
        <v>183</v>
      </c>
      <c r="G214" s="13" t="s">
        <v>491</v>
      </c>
      <c r="H214" s="13">
        <v>1650</v>
      </c>
      <c r="I214" s="13" t="s">
        <v>496</v>
      </c>
      <c r="J214" s="13" t="s">
        <v>93</v>
      </c>
      <c r="K214" s="13">
        <v>30</v>
      </c>
      <c r="L214" s="13">
        <v>5</v>
      </c>
      <c r="M214" s="13">
        <f t="shared" si="64"/>
        <v>8250</v>
      </c>
      <c r="N214" s="13">
        <v>2157</v>
      </c>
      <c r="O214" s="13">
        <v>1818</v>
      </c>
      <c r="P214" s="13">
        <v>87</v>
      </c>
      <c r="Q214" s="13">
        <f t="shared" si="63"/>
        <v>12312</v>
      </c>
      <c r="R214" s="13"/>
    </row>
    <row r="215" ht="15.2" customHeight="1" spans="1:18">
      <c r="A215" s="13" t="s">
        <v>489</v>
      </c>
      <c r="B215" s="8">
        <v>8</v>
      </c>
      <c r="C215" s="13" t="s">
        <v>499</v>
      </c>
      <c r="D215" s="13" t="s">
        <v>127</v>
      </c>
      <c r="E215" s="58">
        <v>1971.05</v>
      </c>
      <c r="F215" s="14" t="s">
        <v>183</v>
      </c>
      <c r="G215" s="13" t="s">
        <v>491</v>
      </c>
      <c r="H215" s="13">
        <v>1650</v>
      </c>
      <c r="I215" s="13" t="s">
        <v>141</v>
      </c>
      <c r="J215" s="13" t="s">
        <v>93</v>
      </c>
      <c r="K215" s="13">
        <v>30</v>
      </c>
      <c r="L215" s="13">
        <v>5</v>
      </c>
      <c r="M215" s="13">
        <f t="shared" si="64"/>
        <v>8250</v>
      </c>
      <c r="N215" s="13">
        <v>2157</v>
      </c>
      <c r="O215" s="13">
        <v>0</v>
      </c>
      <c r="P215" s="13">
        <v>87</v>
      </c>
      <c r="Q215" s="13">
        <f t="shared" si="63"/>
        <v>10494</v>
      </c>
      <c r="R215" s="13"/>
    </row>
    <row r="216" ht="15.2" customHeight="1" spans="1:18">
      <c r="A216" s="13" t="s">
        <v>489</v>
      </c>
      <c r="B216" s="8">
        <v>9</v>
      </c>
      <c r="C216" s="13" t="s">
        <v>500</v>
      </c>
      <c r="D216" s="13" t="s">
        <v>127</v>
      </c>
      <c r="E216" s="58">
        <v>1973.07</v>
      </c>
      <c r="F216" s="14" t="s">
        <v>183</v>
      </c>
      <c r="G216" s="13" t="s">
        <v>491</v>
      </c>
      <c r="H216" s="13">
        <v>1650</v>
      </c>
      <c r="I216" s="13" t="s">
        <v>141</v>
      </c>
      <c r="J216" s="13" t="s">
        <v>93</v>
      </c>
      <c r="K216" s="13">
        <v>30</v>
      </c>
      <c r="L216" s="13">
        <v>5</v>
      </c>
      <c r="M216" s="13">
        <f t="shared" si="64"/>
        <v>8250</v>
      </c>
      <c r="N216" s="13">
        <v>2157</v>
      </c>
      <c r="O216" s="13">
        <v>1818</v>
      </c>
      <c r="P216" s="13">
        <v>87</v>
      </c>
      <c r="Q216" s="13">
        <f t="shared" si="63"/>
        <v>12312</v>
      </c>
      <c r="R216" s="13"/>
    </row>
    <row r="217" ht="15.2" customHeight="1" spans="1:18">
      <c r="A217" s="13" t="s">
        <v>489</v>
      </c>
      <c r="B217" s="8">
        <v>10</v>
      </c>
      <c r="C217" s="13" t="s">
        <v>501</v>
      </c>
      <c r="D217" s="13" t="s">
        <v>115</v>
      </c>
      <c r="E217" s="58">
        <v>1976.09</v>
      </c>
      <c r="F217" s="14" t="s">
        <v>183</v>
      </c>
      <c r="G217" s="13" t="s">
        <v>491</v>
      </c>
      <c r="H217" s="13">
        <v>1650</v>
      </c>
      <c r="I217" s="13" t="s">
        <v>141</v>
      </c>
      <c r="J217" s="13" t="s">
        <v>93</v>
      </c>
      <c r="K217" s="13">
        <v>30</v>
      </c>
      <c r="L217" s="13">
        <v>5</v>
      </c>
      <c r="M217" s="13">
        <f t="shared" si="64"/>
        <v>8250</v>
      </c>
      <c r="N217" s="13">
        <v>2157</v>
      </c>
      <c r="O217" s="13">
        <v>1818</v>
      </c>
      <c r="P217" s="13">
        <v>87</v>
      </c>
      <c r="Q217" s="13">
        <f t="shared" si="63"/>
        <v>12312</v>
      </c>
      <c r="R217" s="13"/>
    </row>
    <row r="218" ht="15.2" customHeight="1" spans="1:18">
      <c r="A218" s="13" t="s">
        <v>489</v>
      </c>
      <c r="B218" s="8">
        <v>11</v>
      </c>
      <c r="C218" s="13" t="s">
        <v>502</v>
      </c>
      <c r="D218" s="13" t="s">
        <v>115</v>
      </c>
      <c r="E218" s="58">
        <v>1996.03</v>
      </c>
      <c r="F218" s="14" t="s">
        <v>183</v>
      </c>
      <c r="G218" s="13" t="s">
        <v>491</v>
      </c>
      <c r="H218" s="13">
        <v>1650</v>
      </c>
      <c r="I218" s="13" t="s">
        <v>141</v>
      </c>
      <c r="J218" s="13" t="s">
        <v>93</v>
      </c>
      <c r="K218" s="13">
        <v>30</v>
      </c>
      <c r="L218" s="13">
        <v>5</v>
      </c>
      <c r="M218" s="13">
        <f t="shared" si="64"/>
        <v>8250</v>
      </c>
      <c r="N218" s="13">
        <v>2157</v>
      </c>
      <c r="O218" s="13">
        <v>1818</v>
      </c>
      <c r="P218" s="13">
        <v>87</v>
      </c>
      <c r="Q218" s="13">
        <f t="shared" si="63"/>
        <v>12312</v>
      </c>
      <c r="R218" s="13"/>
    </row>
    <row r="219" ht="15.2" customHeight="1" spans="1:18">
      <c r="A219" s="13" t="s">
        <v>489</v>
      </c>
      <c r="B219" s="8">
        <v>12</v>
      </c>
      <c r="C219" s="13" t="s">
        <v>503</v>
      </c>
      <c r="D219" s="13" t="s">
        <v>127</v>
      </c>
      <c r="E219" s="58">
        <v>1966.04</v>
      </c>
      <c r="F219" s="14" t="s">
        <v>183</v>
      </c>
      <c r="G219" s="13" t="s">
        <v>491</v>
      </c>
      <c r="H219" s="13">
        <v>1650</v>
      </c>
      <c r="I219" s="13" t="s">
        <v>141</v>
      </c>
      <c r="J219" s="13" t="s">
        <v>93</v>
      </c>
      <c r="K219" s="13">
        <v>30</v>
      </c>
      <c r="L219" s="13">
        <v>5</v>
      </c>
      <c r="M219" s="13">
        <f t="shared" si="64"/>
        <v>8250</v>
      </c>
      <c r="N219" s="13">
        <v>2157</v>
      </c>
      <c r="O219" s="13">
        <v>1818</v>
      </c>
      <c r="P219" s="13">
        <v>87</v>
      </c>
      <c r="Q219" s="13">
        <f t="shared" si="63"/>
        <v>12312</v>
      </c>
      <c r="R219" s="13"/>
    </row>
    <row r="220" ht="15.2" customHeight="1" spans="1:18">
      <c r="A220" s="13" t="s">
        <v>489</v>
      </c>
      <c r="B220" s="8">
        <v>13</v>
      </c>
      <c r="C220" s="13" t="s">
        <v>504</v>
      </c>
      <c r="D220" s="13" t="s">
        <v>127</v>
      </c>
      <c r="E220" s="58">
        <v>1998.03</v>
      </c>
      <c r="F220" s="14" t="s">
        <v>183</v>
      </c>
      <c r="G220" s="13" t="s">
        <v>491</v>
      </c>
      <c r="H220" s="13">
        <v>1650</v>
      </c>
      <c r="I220" s="13" t="s">
        <v>496</v>
      </c>
      <c r="J220" s="13" t="s">
        <v>93</v>
      </c>
      <c r="K220" s="13">
        <v>30</v>
      </c>
      <c r="L220" s="13">
        <v>5</v>
      </c>
      <c r="M220" s="13">
        <f t="shared" si="64"/>
        <v>8250</v>
      </c>
      <c r="N220" s="13">
        <v>2157</v>
      </c>
      <c r="O220" s="13">
        <v>1818</v>
      </c>
      <c r="P220" s="13">
        <v>87</v>
      </c>
      <c r="Q220" s="13">
        <f t="shared" si="63"/>
        <v>12312</v>
      </c>
      <c r="R220" s="13"/>
    </row>
    <row r="221" ht="15.2" customHeight="1" spans="1:18">
      <c r="A221" s="13" t="s">
        <v>489</v>
      </c>
      <c r="B221" s="8">
        <v>14</v>
      </c>
      <c r="C221" s="13" t="s">
        <v>505</v>
      </c>
      <c r="D221" s="13" t="s">
        <v>115</v>
      </c>
      <c r="E221" s="58">
        <v>1985.03</v>
      </c>
      <c r="F221" s="14" t="s">
        <v>183</v>
      </c>
      <c r="G221" s="13" t="s">
        <v>491</v>
      </c>
      <c r="H221" s="13">
        <v>1650</v>
      </c>
      <c r="I221" s="13" t="s">
        <v>496</v>
      </c>
      <c r="J221" s="13" t="s">
        <v>93</v>
      </c>
      <c r="K221" s="13">
        <v>30</v>
      </c>
      <c r="L221" s="13">
        <v>5</v>
      </c>
      <c r="M221" s="13">
        <f t="shared" si="64"/>
        <v>8250</v>
      </c>
      <c r="N221" s="13">
        <v>0</v>
      </c>
      <c r="O221" s="13">
        <v>1818</v>
      </c>
      <c r="P221" s="13">
        <v>0</v>
      </c>
      <c r="Q221" s="13">
        <f t="shared" si="63"/>
        <v>10068</v>
      </c>
      <c r="R221" s="13"/>
    </row>
    <row r="222" ht="15.2" customHeight="1" spans="1:18">
      <c r="A222" s="13" t="s">
        <v>489</v>
      </c>
      <c r="B222" s="8">
        <v>15</v>
      </c>
      <c r="C222" s="13" t="s">
        <v>506</v>
      </c>
      <c r="D222" s="13" t="s">
        <v>115</v>
      </c>
      <c r="E222" s="58">
        <v>1973.7</v>
      </c>
      <c r="F222" s="14" t="s">
        <v>116</v>
      </c>
      <c r="G222" s="13" t="s">
        <v>491</v>
      </c>
      <c r="H222" s="13">
        <v>1650</v>
      </c>
      <c r="I222" s="13" t="s">
        <v>507</v>
      </c>
      <c r="J222" s="13" t="s">
        <v>93</v>
      </c>
      <c r="K222" s="13">
        <v>25</v>
      </c>
      <c r="L222" s="13">
        <v>5</v>
      </c>
      <c r="M222" s="13">
        <f t="shared" si="64"/>
        <v>8250</v>
      </c>
      <c r="N222" s="13">
        <v>2157</v>
      </c>
      <c r="O222" s="13">
        <v>1818</v>
      </c>
      <c r="P222" s="13">
        <v>87</v>
      </c>
      <c r="Q222" s="13">
        <f t="shared" si="63"/>
        <v>12312</v>
      </c>
      <c r="R222" s="13"/>
    </row>
    <row r="223" ht="15.2" customHeight="1" spans="1:18">
      <c r="A223" s="13" t="s">
        <v>489</v>
      </c>
      <c r="B223" s="8">
        <v>16</v>
      </c>
      <c r="C223" s="13" t="s">
        <v>508</v>
      </c>
      <c r="D223" s="13" t="s">
        <v>115</v>
      </c>
      <c r="E223" s="58">
        <v>1995.3</v>
      </c>
      <c r="F223" s="14" t="s">
        <v>183</v>
      </c>
      <c r="G223" s="13" t="s">
        <v>491</v>
      </c>
      <c r="H223" s="13">
        <v>1650</v>
      </c>
      <c r="I223" s="13" t="s">
        <v>507</v>
      </c>
      <c r="J223" s="13" t="s">
        <v>93</v>
      </c>
      <c r="K223" s="13">
        <v>25</v>
      </c>
      <c r="L223" s="13">
        <v>5</v>
      </c>
      <c r="M223" s="13">
        <f t="shared" si="64"/>
        <v>8250</v>
      </c>
      <c r="N223" s="13">
        <v>2157</v>
      </c>
      <c r="O223" s="13">
        <v>1818</v>
      </c>
      <c r="P223" s="13">
        <v>87</v>
      </c>
      <c r="Q223" s="13">
        <f t="shared" si="63"/>
        <v>12312</v>
      </c>
      <c r="R223" s="13"/>
    </row>
    <row r="224" ht="15.2" customHeight="1" spans="1:18">
      <c r="A224" s="13" t="s">
        <v>489</v>
      </c>
      <c r="B224" s="8">
        <v>17</v>
      </c>
      <c r="C224" s="13" t="s">
        <v>509</v>
      </c>
      <c r="D224" s="13" t="s">
        <v>127</v>
      </c>
      <c r="E224" s="58">
        <v>1964.12</v>
      </c>
      <c r="F224" s="14" t="s">
        <v>116</v>
      </c>
      <c r="G224" s="13" t="s">
        <v>491</v>
      </c>
      <c r="H224" s="13">
        <v>1650</v>
      </c>
      <c r="I224" s="13" t="s">
        <v>510</v>
      </c>
      <c r="J224" s="13" t="s">
        <v>93</v>
      </c>
      <c r="K224" s="13">
        <v>20</v>
      </c>
      <c r="L224" s="13">
        <v>5</v>
      </c>
      <c r="M224" s="13">
        <f t="shared" si="64"/>
        <v>8250</v>
      </c>
      <c r="N224" s="13">
        <v>2157</v>
      </c>
      <c r="O224" s="13">
        <v>1818</v>
      </c>
      <c r="P224" s="13">
        <v>87</v>
      </c>
      <c r="Q224" s="13">
        <f t="shared" si="63"/>
        <v>12312</v>
      </c>
      <c r="R224" s="13"/>
    </row>
    <row r="225" ht="15.2" customHeight="1" spans="1:18">
      <c r="A225" s="13" t="s">
        <v>489</v>
      </c>
      <c r="B225" s="8">
        <v>18</v>
      </c>
      <c r="C225" s="13" t="s">
        <v>511</v>
      </c>
      <c r="D225" s="13" t="s">
        <v>127</v>
      </c>
      <c r="E225" s="58" t="s">
        <v>512</v>
      </c>
      <c r="F225" s="14" t="s">
        <v>183</v>
      </c>
      <c r="G225" s="13" t="s">
        <v>491</v>
      </c>
      <c r="H225" s="13">
        <v>1650</v>
      </c>
      <c r="I225" s="13" t="s">
        <v>513</v>
      </c>
      <c r="J225" s="13" t="s">
        <v>93</v>
      </c>
      <c r="K225" s="13">
        <v>20</v>
      </c>
      <c r="L225" s="13">
        <v>5</v>
      </c>
      <c r="M225" s="13">
        <f t="shared" si="64"/>
        <v>8250</v>
      </c>
      <c r="N225" s="13">
        <v>2157</v>
      </c>
      <c r="O225" s="13">
        <v>1818</v>
      </c>
      <c r="P225" s="13">
        <v>87</v>
      </c>
      <c r="Q225" s="13">
        <f t="shared" si="63"/>
        <v>12312</v>
      </c>
      <c r="R225" s="13"/>
    </row>
    <row r="226" ht="15.2" customHeight="1" spans="1:18">
      <c r="A226" s="13" t="s">
        <v>489</v>
      </c>
      <c r="B226" s="8">
        <v>19</v>
      </c>
      <c r="C226" s="13" t="s">
        <v>514</v>
      </c>
      <c r="D226" s="13" t="s">
        <v>127</v>
      </c>
      <c r="E226" s="58">
        <v>1968.12</v>
      </c>
      <c r="F226" s="14" t="s">
        <v>183</v>
      </c>
      <c r="G226" s="13" t="s">
        <v>491</v>
      </c>
      <c r="H226" s="13">
        <v>1650</v>
      </c>
      <c r="I226" s="13" t="s">
        <v>515</v>
      </c>
      <c r="J226" s="13" t="s">
        <v>93</v>
      </c>
      <c r="K226" s="13">
        <v>16</v>
      </c>
      <c r="L226" s="13">
        <v>5</v>
      </c>
      <c r="M226" s="13">
        <f t="shared" si="64"/>
        <v>8250</v>
      </c>
      <c r="N226" s="13">
        <v>2157</v>
      </c>
      <c r="O226" s="13">
        <v>1818</v>
      </c>
      <c r="P226" s="13">
        <v>87</v>
      </c>
      <c r="Q226" s="13">
        <f t="shared" si="63"/>
        <v>12312</v>
      </c>
      <c r="R226" s="13"/>
    </row>
    <row r="227" ht="15.2" customHeight="1" spans="1:18">
      <c r="A227" s="13" t="s">
        <v>489</v>
      </c>
      <c r="B227" s="8">
        <v>20</v>
      </c>
      <c r="C227" s="13" t="s">
        <v>516</v>
      </c>
      <c r="D227" s="13" t="s">
        <v>115</v>
      </c>
      <c r="E227" s="58">
        <v>1976.12</v>
      </c>
      <c r="F227" s="14" t="s">
        <v>183</v>
      </c>
      <c r="G227" s="13" t="s">
        <v>491</v>
      </c>
      <c r="H227" s="13">
        <v>1650</v>
      </c>
      <c r="I227" s="13" t="s">
        <v>517</v>
      </c>
      <c r="J227" s="13" t="s">
        <v>93</v>
      </c>
      <c r="K227" s="13">
        <v>14</v>
      </c>
      <c r="L227" s="13">
        <v>5</v>
      </c>
      <c r="M227" s="13">
        <f t="shared" si="64"/>
        <v>8250</v>
      </c>
      <c r="N227" s="13">
        <v>2157</v>
      </c>
      <c r="O227" s="13">
        <v>1818</v>
      </c>
      <c r="P227" s="13">
        <v>87</v>
      </c>
      <c r="Q227" s="13">
        <f t="shared" si="63"/>
        <v>12312</v>
      </c>
      <c r="R227" s="13"/>
    </row>
    <row r="228" ht="15.2" customHeight="1" spans="1:19">
      <c r="A228" s="13" t="s">
        <v>489</v>
      </c>
      <c r="B228" s="8">
        <v>21</v>
      </c>
      <c r="C228" s="13" t="s">
        <v>518</v>
      </c>
      <c r="D228" s="13" t="s">
        <v>115</v>
      </c>
      <c r="E228" s="58">
        <v>1973.09</v>
      </c>
      <c r="F228" s="40" t="s">
        <v>183</v>
      </c>
      <c r="G228" s="127" t="s">
        <v>491</v>
      </c>
      <c r="H228" s="13">
        <v>1650</v>
      </c>
      <c r="I228" s="13" t="s">
        <v>408</v>
      </c>
      <c r="J228" s="13" t="s">
        <v>429</v>
      </c>
      <c r="K228" s="13">
        <v>39</v>
      </c>
      <c r="L228" s="13">
        <v>3</v>
      </c>
      <c r="M228" s="13">
        <f t="shared" si="64"/>
        <v>4950</v>
      </c>
      <c r="N228" s="13">
        <v>1294</v>
      </c>
      <c r="O228" s="13">
        <v>1090</v>
      </c>
      <c r="P228" s="13">
        <v>52</v>
      </c>
      <c r="Q228" s="13">
        <f t="shared" si="63"/>
        <v>7386</v>
      </c>
      <c r="R228" s="168"/>
      <c r="S228" s="169" t="s">
        <v>519</v>
      </c>
    </row>
    <row r="229" ht="15.2" customHeight="1" spans="1:18">
      <c r="A229" s="13" t="s">
        <v>489</v>
      </c>
      <c r="B229" s="8">
        <v>22</v>
      </c>
      <c r="C229" s="13" t="s">
        <v>520</v>
      </c>
      <c r="D229" s="13" t="s">
        <v>115</v>
      </c>
      <c r="E229" s="58">
        <v>1977.1</v>
      </c>
      <c r="F229" s="40" t="s">
        <v>116</v>
      </c>
      <c r="G229" s="127" t="s">
        <v>521</v>
      </c>
      <c r="H229" s="13">
        <v>1650</v>
      </c>
      <c r="I229" s="49" t="s">
        <v>408</v>
      </c>
      <c r="J229" s="13" t="s">
        <v>429</v>
      </c>
      <c r="K229" s="13">
        <v>39</v>
      </c>
      <c r="L229" s="13">
        <v>3</v>
      </c>
      <c r="M229" s="13">
        <f t="shared" si="64"/>
        <v>4950</v>
      </c>
      <c r="N229" s="13">
        <v>1294</v>
      </c>
      <c r="O229" s="13">
        <v>1090</v>
      </c>
      <c r="P229" s="13">
        <v>52</v>
      </c>
      <c r="Q229" s="13">
        <f t="shared" si="63"/>
        <v>7386</v>
      </c>
      <c r="R229" s="13"/>
    </row>
    <row r="230" ht="15.2" customHeight="1" spans="1:18">
      <c r="A230" s="13" t="s">
        <v>489</v>
      </c>
      <c r="B230" s="8" t="s">
        <v>124</v>
      </c>
      <c r="C230" s="8"/>
      <c r="D230" s="8"/>
      <c r="E230" s="8"/>
      <c r="F230" s="8"/>
      <c r="G230" s="8"/>
      <c r="H230" s="8"/>
      <c r="I230" s="8"/>
      <c r="J230" s="8"/>
      <c r="K230" s="13">
        <f>SUM(K208:K229)</f>
        <v>618</v>
      </c>
      <c r="L230" s="13">
        <f>SUM(L208:L229)</f>
        <v>106</v>
      </c>
      <c r="M230" s="13">
        <f t="shared" ref="M230:Q230" si="65">SUM(M208:M229)</f>
        <v>174900</v>
      </c>
      <c r="N230" s="13">
        <f t="shared" si="65"/>
        <v>43571</v>
      </c>
      <c r="O230" s="13">
        <f t="shared" si="65"/>
        <v>36722</v>
      </c>
      <c r="P230" s="13">
        <f t="shared" si="65"/>
        <v>1757</v>
      </c>
      <c r="Q230" s="13">
        <f t="shared" si="65"/>
        <v>256950</v>
      </c>
      <c r="R230" s="13"/>
    </row>
    <row r="231" ht="15.2" customHeight="1" spans="1:18">
      <c r="A231" s="163" t="s">
        <v>522</v>
      </c>
      <c r="B231" s="28">
        <v>1</v>
      </c>
      <c r="C231" s="28" t="s">
        <v>523</v>
      </c>
      <c r="D231" s="28" t="s">
        <v>115</v>
      </c>
      <c r="E231" s="28">
        <v>1975.11</v>
      </c>
      <c r="F231" s="164" t="s">
        <v>116</v>
      </c>
      <c r="G231" s="165" t="s">
        <v>117</v>
      </c>
      <c r="H231" s="28">
        <v>1650</v>
      </c>
      <c r="I231" s="111" t="s">
        <v>524</v>
      </c>
      <c r="J231" s="111" t="s">
        <v>19</v>
      </c>
      <c r="K231" s="28">
        <v>21</v>
      </c>
      <c r="L231" s="163">
        <v>3</v>
      </c>
      <c r="M231" s="108">
        <v>4950</v>
      </c>
      <c r="N231" s="108">
        <v>1524</v>
      </c>
      <c r="O231" s="108">
        <v>1090</v>
      </c>
      <c r="P231" s="108">
        <v>52</v>
      </c>
      <c r="Q231" s="170">
        <v>7616</v>
      </c>
      <c r="R231" s="163"/>
    </row>
    <row r="232" ht="15.2" customHeight="1" spans="1:18">
      <c r="A232" s="163" t="s">
        <v>522</v>
      </c>
      <c r="B232" s="28">
        <v>2</v>
      </c>
      <c r="C232" s="28" t="s">
        <v>525</v>
      </c>
      <c r="D232" s="28" t="s">
        <v>115</v>
      </c>
      <c r="E232" s="28">
        <v>1975.11</v>
      </c>
      <c r="F232" s="164" t="s">
        <v>116</v>
      </c>
      <c r="G232" s="165" t="s">
        <v>117</v>
      </c>
      <c r="H232" s="28">
        <v>1650</v>
      </c>
      <c r="I232" s="111" t="s">
        <v>526</v>
      </c>
      <c r="J232" s="111" t="s">
        <v>19</v>
      </c>
      <c r="K232" s="28">
        <v>16</v>
      </c>
      <c r="L232" s="163">
        <v>3</v>
      </c>
      <c r="M232" s="108">
        <v>4950</v>
      </c>
      <c r="N232" s="108">
        <v>1524</v>
      </c>
      <c r="O232" s="108">
        <v>1090</v>
      </c>
      <c r="P232" s="108">
        <v>52</v>
      </c>
      <c r="Q232" s="170">
        <v>7616</v>
      </c>
      <c r="R232" s="163"/>
    </row>
    <row r="233" ht="15.2" customHeight="1" spans="1:18">
      <c r="A233" s="163" t="s">
        <v>522</v>
      </c>
      <c r="B233" s="163" t="s">
        <v>124</v>
      </c>
      <c r="C233" s="163"/>
      <c r="D233" s="163"/>
      <c r="E233" s="163"/>
      <c r="F233" s="163"/>
      <c r="G233" s="163"/>
      <c r="H233" s="163"/>
      <c r="I233" s="163"/>
      <c r="J233" s="163"/>
      <c r="K233" s="28">
        <f>SUM(K231:K232)</f>
        <v>37</v>
      </c>
      <c r="L233" s="28">
        <f t="shared" ref="L233:Q233" si="66">SUM(L231:L232)</f>
        <v>6</v>
      </c>
      <c r="M233" s="28">
        <f t="shared" si="66"/>
        <v>9900</v>
      </c>
      <c r="N233" s="28">
        <f t="shared" si="66"/>
        <v>3048</v>
      </c>
      <c r="O233" s="28">
        <f t="shared" si="66"/>
        <v>2180</v>
      </c>
      <c r="P233" s="28">
        <f t="shared" si="66"/>
        <v>104</v>
      </c>
      <c r="Q233" s="28">
        <f t="shared" si="66"/>
        <v>15232</v>
      </c>
      <c r="R233" s="163"/>
    </row>
    <row r="234" spans="1:18">
      <c r="A234" s="28" t="s">
        <v>15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>
        <f>SUM(K233,K230,K207,K199,K197,K188,K182,K174,K172,K165,K156,K149,K146,K143,K137,K120,K109,K105,K102,K98,K87,K69,K62,K56,K52,K47,K37,K31,K27,K14,K10)</f>
        <v>4030</v>
      </c>
      <c r="L234" s="28">
        <f t="shared" ref="L234:Q234" si="67">SUM(L233,L230,L207,L199,L197,L188,L182,L174,L172,L165,L156,L149,L146,L143,L137,L120,L109,L105,L102,L98,L87,L69,L62,L56,L52,L47,L37,L31,L27,L14,L10)</f>
        <v>691</v>
      </c>
      <c r="M234" s="28">
        <f t="shared" si="67"/>
        <v>1140150</v>
      </c>
      <c r="N234" s="28">
        <f t="shared" si="67"/>
        <v>340399</v>
      </c>
      <c r="O234" s="28">
        <f t="shared" si="67"/>
        <v>216956</v>
      </c>
      <c r="P234" s="28">
        <f t="shared" si="67"/>
        <v>12225</v>
      </c>
      <c r="Q234" s="28">
        <f t="shared" si="67"/>
        <v>1709730</v>
      </c>
      <c r="R234" s="28"/>
    </row>
    <row r="235" spans="1:18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1:18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1:18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1:1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1:18">
      <c r="A239" s="45"/>
      <c r="B239" s="166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1:18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1:18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1:18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1:18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1:18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1:18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1:18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1:18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1:1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1:18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1:18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1:18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1:18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1:18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1:18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1:18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1:18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1:18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1:1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1:18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1:18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1:18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1:18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1:18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1:18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1:18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1:18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1:18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1:1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1:18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1:18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1:18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1:18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1:18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1:18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1:18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1:18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1:18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1:1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1:18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1:18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1:18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1:18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1:18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1:18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1:18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1:18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1:18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1:1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1:18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1:18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1:18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1:18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1:18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1:18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1:18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1:18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1:18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1:1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1:18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1:18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1:18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1:18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</row>
    <row r="303" spans="1:18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1:18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1:18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1:18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1:18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1:1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1:18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1:18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1:18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1:18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1:18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4" spans="1:18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</row>
    <row r="315" spans="1:18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</row>
    <row r="316" spans="1:18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1:18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</row>
    <row r="318" spans="1: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1:18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1:18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1:18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1:18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1:18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1:18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1:18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1:18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1:18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1:1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1:18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1:18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1:18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1:18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1:18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</row>
    <row r="334" spans="1:18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1:18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1:18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1:18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1:1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1:18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1:18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1:18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1:18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1:18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1:18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5" spans="1:18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</row>
    <row r="346" spans="1:18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</row>
    <row r="347" spans="1:18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1:1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</row>
    <row r="349" spans="1:18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1:18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1:18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1:18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1:18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1:18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1:18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1:18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1:18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1:1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1:18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1:18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1:18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1:18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1:18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1:18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</row>
    <row r="365" spans="1:18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1:18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1:18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1:1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1:18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1:18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1:18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1:18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1:18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1:18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1:18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6" spans="1:18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</row>
    <row r="377" spans="1:18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</row>
    <row r="378" spans="1:1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1:18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</row>
    <row r="380" spans="1:18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1:18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1:18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1:18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1:18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1:18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1:18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1:18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1:1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1:18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1:18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1:18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1:18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1:18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1:18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1:18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</row>
    <row r="396" spans="1:18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1:18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1:1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1:18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1:18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1:18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1:18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1:18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1:18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1:18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1:18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7" spans="1:18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</row>
    <row r="408" spans="1:1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</row>
    <row r="409" spans="1:18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1:18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</row>
    <row r="411" spans="1:18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1:18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1:18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1:18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1:18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1:18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1:18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1: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1:18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1:18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1:18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1:18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1:18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1:18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1:18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1:18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</row>
    <row r="427" spans="1:18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1:1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1:18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1:18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1:18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1:18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1:18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1:18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1:18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1:18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1:18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  <row r="438" spans="1:1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</row>
    <row r="439" spans="1:18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</row>
    <row r="440" spans="1:18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</row>
    <row r="441" spans="1:18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</row>
    <row r="442" spans="1:18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1:18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  <row r="444" spans="1:18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</row>
    <row r="445" spans="1:18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</row>
    <row r="446" spans="1:18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</row>
    <row r="447" spans="1:18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</row>
    <row r="448" spans="1:1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</row>
    <row r="449" spans="1:18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</row>
    <row r="450" spans="1:18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</row>
    <row r="451" spans="1:18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</row>
    <row r="452" spans="1:18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</row>
    <row r="453" spans="1:18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</row>
    <row r="454" spans="1:18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</row>
    <row r="455" spans="1:18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</row>
    <row r="456" spans="1:18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</row>
    <row r="457" spans="1:18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</row>
    <row r="458" spans="1:1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</row>
    <row r="459" spans="1:18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</row>
    <row r="460" spans="1:18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</row>
    <row r="461" spans="1:18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</row>
    <row r="462" spans="1:18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</row>
    <row r="463" spans="1:18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</row>
    <row r="464" spans="1:18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</row>
    <row r="465" spans="1:18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</row>
    <row r="466" spans="1:18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</row>
    <row r="467" spans="1:18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</row>
    <row r="468" spans="1:1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</row>
    <row r="469" spans="1:18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</row>
    <row r="470" spans="1:18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</row>
    <row r="471" spans="1:18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</row>
    <row r="472" spans="1:18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</row>
    <row r="473" spans="1:18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</row>
    <row r="474" spans="1:18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</row>
    <row r="475" spans="1:18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</row>
    <row r="476" spans="1:18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</row>
    <row r="477" spans="1:18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</row>
    <row r="478" spans="1:1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</row>
    <row r="479" spans="1:18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</row>
    <row r="480" spans="1:18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</row>
    <row r="481" spans="1:18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</row>
    <row r="482" spans="1:18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</row>
    <row r="483" spans="1:18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</row>
    <row r="484" spans="1:18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</row>
    <row r="485" spans="1:18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</row>
    <row r="486" spans="1:18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</row>
    <row r="487" spans="1:18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</row>
    <row r="488" spans="1:1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</row>
    <row r="489" spans="1:18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</row>
    <row r="490" spans="1:18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</row>
    <row r="491" spans="1:18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</row>
    <row r="492" spans="1:18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</row>
    <row r="493" spans="1:18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</row>
    <row r="494" spans="1:18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</row>
    <row r="495" spans="1:18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</row>
    <row r="496" spans="1:18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</row>
    <row r="497" spans="1:18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</row>
    <row r="498" spans="1:1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</row>
    <row r="499" spans="1:18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</row>
    <row r="500" spans="1:18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</row>
    <row r="501" spans="1:18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</row>
    <row r="502" spans="1:18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</row>
    <row r="503" spans="1:18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</row>
    <row r="504" spans="1:18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</row>
    <row r="505" spans="1:18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</row>
    <row r="506" spans="1:18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</row>
    <row r="507" spans="1:18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</row>
    <row r="508" spans="1:1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</row>
    <row r="509" spans="1:18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</row>
    <row r="510" spans="1:18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</row>
    <row r="511" spans="1:18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</row>
    <row r="512" spans="1:18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</row>
    <row r="513" spans="1:18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</row>
    <row r="514" spans="1:18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</row>
    <row r="515" spans="1:18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</row>
    <row r="516" spans="1:18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</row>
    <row r="517" spans="1:18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</row>
    <row r="518" spans="1: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</row>
    <row r="519" spans="1:18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</row>
    <row r="520" spans="1:18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</row>
    <row r="521" spans="1:18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</row>
    <row r="522" spans="1:18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</row>
    <row r="523" spans="1:18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</row>
    <row r="524" spans="1:18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</row>
    <row r="525" spans="1:18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</row>
    <row r="526" spans="1:18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</row>
    <row r="527" spans="1:18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</row>
    <row r="528" spans="1:1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</row>
    <row r="529" spans="1:18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</row>
    <row r="530" spans="1:18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</row>
    <row r="531" spans="1:18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</row>
    <row r="532" spans="1:18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</row>
    <row r="533" spans="1:18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</row>
    <row r="534" spans="1:18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</row>
    <row r="535" spans="1:18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</row>
    <row r="536" spans="1:18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</row>
    <row r="537" spans="1:18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</row>
    <row r="538" spans="1:1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</row>
    <row r="539" spans="1:18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</row>
    <row r="540" spans="1:18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</row>
    <row r="541" spans="1:18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</row>
    <row r="542" spans="1:18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</row>
    <row r="543" spans="1:18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</row>
    <row r="544" spans="1:18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</row>
    <row r="545" spans="1:18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</row>
    <row r="546" spans="1:18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</row>
    <row r="547" spans="1:18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</row>
    <row r="548" spans="1:1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</row>
    <row r="549" spans="1:18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</row>
    <row r="550" spans="1:18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</row>
    <row r="551" spans="1:18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</row>
    <row r="552" spans="1:18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</row>
    <row r="553" spans="1:18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</row>
    <row r="554" spans="1:18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</row>
    <row r="555" spans="1:18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</row>
    <row r="556" spans="1:18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</row>
    <row r="557" spans="1:18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</row>
    <row r="558" spans="1:1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</row>
    <row r="559" spans="1:18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</row>
    <row r="560" spans="1:18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</row>
    <row r="561" spans="1:18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</row>
    <row r="562" spans="1:18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</row>
    <row r="563" spans="1:18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</row>
    <row r="564" spans="1:18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</row>
    <row r="565" spans="1:18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</row>
    <row r="566" spans="1:18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</row>
    <row r="567" spans="1:18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</row>
    <row r="568" spans="1:1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</row>
    <row r="569" spans="1:18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</row>
    <row r="570" spans="1:18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</row>
    <row r="571" spans="1:18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</row>
    <row r="572" spans="1:18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</row>
    <row r="573" spans="1:18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</row>
    <row r="574" spans="1:18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</row>
    <row r="575" spans="1:18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</row>
    <row r="576" spans="1:18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</row>
    <row r="577" spans="1:18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</row>
    <row r="578" spans="1:1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</row>
    <row r="579" spans="1:18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</row>
    <row r="580" spans="1:18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</row>
    <row r="581" spans="1:18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</row>
    <row r="582" spans="1:18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</row>
    <row r="583" spans="1:18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</row>
    <row r="584" spans="1:18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</row>
    <row r="585" spans="1:18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</row>
    <row r="586" spans="1:18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</row>
    <row r="587" spans="1:18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</row>
    <row r="588" spans="1:1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</row>
    <row r="589" spans="1:18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</row>
    <row r="590" spans="1:18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</row>
    <row r="591" spans="1:18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</row>
    <row r="592" spans="1:18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</row>
    <row r="593" spans="1:18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</row>
    <row r="594" spans="1:18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</row>
    <row r="595" spans="1:18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</row>
    <row r="596" spans="1:18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</row>
    <row r="597" spans="1:18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</row>
    <row r="598" spans="1:1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</row>
    <row r="599" spans="1:18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</row>
    <row r="600" spans="1:18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</row>
    <row r="601" spans="1:18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</row>
    <row r="602" spans="1:18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</row>
    <row r="603" spans="1:18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</row>
    <row r="604" spans="1:18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</row>
    <row r="605" spans="1:18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</row>
    <row r="606" spans="1:18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</row>
    <row r="607" spans="1:18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</row>
    <row r="608" spans="1:1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</row>
    <row r="609" spans="1:18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</row>
    <row r="610" spans="1:18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</row>
    <row r="611" spans="1:18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</row>
    <row r="612" spans="1:18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</row>
    <row r="613" spans="1:18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</row>
    <row r="614" spans="1:18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</row>
    <row r="615" spans="1:18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</row>
    <row r="616" spans="1:18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</row>
    <row r="617" spans="1:18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</row>
    <row r="618" spans="1: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</row>
    <row r="619" spans="1:18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</row>
    <row r="620" spans="1:18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</row>
    <row r="621" spans="1:18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</row>
    <row r="622" spans="1:18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</row>
    <row r="623" spans="1:18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</row>
    <row r="624" spans="1:18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</row>
    <row r="625" spans="1:18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</row>
    <row r="626" spans="1:18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</row>
    <row r="627" spans="1:18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</row>
    <row r="628" spans="1:1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</row>
    <row r="629" spans="1:18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</row>
    <row r="630" spans="1:18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</row>
    <row r="631" spans="1:18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</row>
    <row r="632" spans="1:18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</row>
    <row r="633" spans="1:18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</row>
    <row r="634" spans="1:18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</row>
    <row r="635" spans="1:18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</row>
    <row r="636" spans="1:18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</row>
    <row r="637" spans="1:18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</row>
    <row r="638" spans="1:1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</row>
    <row r="639" spans="1:18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</row>
    <row r="640" spans="1:18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</row>
    <row r="641" spans="1:18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</row>
    <row r="642" spans="1:18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</row>
    <row r="643" spans="1:18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</row>
    <row r="644" spans="1:18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</row>
    <row r="645" spans="1:18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</row>
    <row r="646" spans="1:18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</row>
    <row r="647" spans="1:18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</row>
    <row r="648" spans="1:1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</row>
    <row r="649" spans="1:18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</row>
    <row r="650" spans="1:18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</row>
    <row r="651" spans="1:18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</row>
    <row r="652" spans="1:18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</row>
    <row r="653" spans="1:18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</row>
    <row r="654" spans="1:18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</row>
    <row r="655" spans="1:18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</row>
    <row r="656" spans="1:18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</row>
    <row r="657" spans="1:18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</row>
    <row r="658" spans="1:1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</row>
    <row r="659" spans="1:18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</row>
    <row r="660" spans="1:18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</row>
    <row r="661" spans="1:18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</row>
    <row r="662" spans="1:18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</row>
    <row r="663" spans="1:18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</row>
    <row r="664" spans="1:18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</row>
    <row r="665" spans="1:18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</row>
    <row r="666" spans="1:18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</row>
    <row r="667" spans="1:18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</row>
    <row r="668" spans="1:1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</row>
    <row r="669" spans="1:18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</row>
    <row r="670" spans="1:18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</row>
    <row r="671" spans="1:18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</row>
    <row r="672" spans="1:18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</row>
    <row r="673" spans="1:18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</row>
    <row r="674" spans="1:18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</row>
    <row r="675" spans="1:18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</row>
    <row r="676" spans="1:18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</row>
    <row r="677" spans="1:18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</row>
    <row r="678" spans="1:1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</row>
    <row r="679" spans="1:18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</row>
    <row r="680" spans="1:18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</row>
    <row r="681" spans="1:18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</row>
    <row r="682" spans="1:18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</row>
    <row r="683" spans="1:18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</row>
    <row r="684" spans="1:18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</row>
    <row r="685" spans="1:18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</row>
    <row r="686" spans="1:18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</row>
    <row r="687" spans="1:18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</row>
    <row r="688" spans="1:1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</row>
    <row r="689" spans="1:18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</row>
    <row r="690" spans="1:18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</row>
    <row r="691" spans="1:18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</row>
    <row r="692" spans="1:18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</row>
    <row r="693" spans="1:18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</row>
    <row r="694" spans="1:18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</row>
    <row r="695" spans="1:18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</row>
    <row r="696" spans="1:18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</row>
    <row r="697" spans="1:18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</row>
    <row r="698" spans="1:1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</row>
    <row r="699" spans="1:18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</row>
    <row r="700" spans="1:18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</row>
    <row r="701" spans="1:18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</row>
    <row r="702" spans="1:18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</row>
    <row r="703" spans="1:18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</row>
    <row r="704" spans="1:18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</row>
    <row r="705" spans="1:18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</row>
    <row r="706" spans="1:18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</row>
    <row r="707" spans="1:18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</row>
    <row r="708" spans="1:1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</row>
    <row r="709" spans="1:18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</row>
    <row r="710" spans="1:18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</row>
    <row r="711" spans="1:18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</row>
    <row r="712" spans="1:18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</row>
    <row r="713" spans="1:18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</row>
    <row r="714" spans="1:18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</row>
    <row r="715" spans="1:18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</row>
    <row r="716" spans="1:18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</row>
    <row r="717" spans="1:18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</row>
    <row r="718" spans="1: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</row>
    <row r="719" spans="1:18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</row>
    <row r="720" spans="1:18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</row>
    <row r="721" spans="1:18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</row>
    <row r="722" spans="1:18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</row>
    <row r="723" spans="1:18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</row>
    <row r="724" spans="1:18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</row>
    <row r="725" spans="1:18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</row>
    <row r="726" spans="1:18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</row>
    <row r="727" spans="1:18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</row>
    <row r="728" spans="1:1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</row>
    <row r="729" spans="1:18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</row>
    <row r="730" spans="1:18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</row>
    <row r="731" spans="1:18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</row>
    <row r="732" spans="1:18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</row>
    <row r="733" spans="1:18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</row>
    <row r="734" spans="1:18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</row>
    <row r="735" spans="1:18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</row>
    <row r="736" spans="1:18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</row>
    <row r="737" spans="1:18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</row>
    <row r="738" spans="1:1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</row>
    <row r="739" spans="1:18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</row>
    <row r="740" spans="1:18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</row>
    <row r="741" spans="1:18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</row>
    <row r="742" spans="1:18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</row>
    <row r="743" spans="1:18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</row>
    <row r="744" spans="1:18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</row>
    <row r="745" spans="1:18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</row>
    <row r="746" spans="1:18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</row>
    <row r="747" spans="1:18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</row>
    <row r="748" spans="1:1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</row>
    <row r="749" spans="1:18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</row>
    <row r="750" spans="1:18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</row>
    <row r="751" spans="1:18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</row>
    <row r="752" spans="1:18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</row>
    <row r="753" spans="1:18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</row>
    <row r="754" spans="1:18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</row>
    <row r="755" spans="1:18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</row>
    <row r="756" spans="1:18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</row>
    <row r="757" spans="1:18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</row>
    <row r="758" spans="1:1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</row>
    <row r="759" spans="1:18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</row>
    <row r="760" spans="1:18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</row>
    <row r="761" spans="1:18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</row>
    <row r="762" spans="1:18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</row>
    <row r="763" spans="1:18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</row>
    <row r="764" spans="1:18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</row>
    <row r="765" spans="1:18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</row>
    <row r="766" spans="1:18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</row>
    <row r="767" spans="1:18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</row>
    <row r="768" spans="1:1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</row>
    <row r="769" spans="1:18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</row>
    <row r="770" spans="1:18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</row>
    <row r="771" spans="1:18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</row>
    <row r="772" spans="1:18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</row>
    <row r="773" spans="1:18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</row>
    <row r="774" spans="1:18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</row>
    <row r="775" spans="1:18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</row>
    <row r="776" spans="1:18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</row>
    <row r="777" spans="1:18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</row>
    <row r="778" spans="1:1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</row>
    <row r="779" spans="1:18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</row>
    <row r="780" spans="1:18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</row>
    <row r="781" spans="1:18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</row>
    <row r="782" spans="1:18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</row>
    <row r="783" spans="1:18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</row>
    <row r="784" spans="1:18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</row>
    <row r="785" spans="1:18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</row>
    <row r="786" spans="1:18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</row>
    <row r="787" spans="1:18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</row>
    <row r="788" spans="1:1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</row>
    <row r="789" spans="1:18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</row>
    <row r="790" spans="1:18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</row>
    <row r="791" spans="1:18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</row>
    <row r="792" spans="1:18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</row>
    <row r="793" spans="1:18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</row>
    <row r="794" spans="1:18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</row>
    <row r="795" spans="1:18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</row>
    <row r="796" spans="1:18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</row>
    <row r="797" spans="1:18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</row>
    <row r="798" spans="1:1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</row>
    <row r="799" spans="1:18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</row>
    <row r="800" spans="1:18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</row>
    <row r="801" spans="1:18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</row>
    <row r="802" spans="1:18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</row>
    <row r="803" spans="1:18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</row>
    <row r="804" spans="1:18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</row>
    <row r="805" spans="1:18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</row>
    <row r="806" spans="1:18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</row>
    <row r="807" spans="1:18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</row>
    <row r="808" spans="1:1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</row>
    <row r="809" spans="1:18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</row>
    <row r="810" spans="1:18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</row>
    <row r="811" spans="1:18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</row>
    <row r="812" spans="1:18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</row>
    <row r="813" spans="1:18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</row>
    <row r="814" spans="1:18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</row>
    <row r="815" spans="1:18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</row>
    <row r="816" spans="1:18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</row>
    <row r="817" spans="1:18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</row>
    <row r="818" spans="1: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</row>
    <row r="819" spans="1:18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</row>
    <row r="820" spans="1:18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</row>
    <row r="821" spans="1:18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</row>
    <row r="822" spans="1:18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</row>
    <row r="823" spans="1:18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</row>
    <row r="824" spans="1:18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</row>
    <row r="825" spans="1:18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</row>
    <row r="826" spans="1:18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</row>
    <row r="827" spans="1:18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</row>
    <row r="828" spans="1:1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</row>
    <row r="829" spans="1:18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</row>
    <row r="830" spans="1:1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</row>
    <row r="831" spans="1:1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</row>
    <row r="832" spans="1:1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</row>
    <row r="833" spans="1:1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</row>
    <row r="834" spans="1:1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</row>
    <row r="835" spans="1:1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</row>
    <row r="836" spans="1:1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</row>
    <row r="837" spans="1:1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</row>
    <row r="838" spans="1:1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</row>
    <row r="839" spans="1:1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</row>
    <row r="840" spans="1:1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</row>
    <row r="841" spans="1:1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</row>
    <row r="842" spans="1:1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</row>
    <row r="843" spans="1:1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</row>
    <row r="844" spans="1:1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</row>
    <row r="845" spans="1:1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</row>
    <row r="846" spans="1:1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</row>
    <row r="847" spans="1:1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</row>
    <row r="848" spans="1:1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</row>
    <row r="849" spans="1:1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</row>
    <row r="850" spans="1:1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</row>
    <row r="851" spans="1:1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</row>
    <row r="852" spans="1:1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</row>
    <row r="853" spans="1:1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</row>
    <row r="854" spans="1:1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</row>
    <row r="855" spans="1:1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</row>
    <row r="856" spans="1:1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</row>
    <row r="857" spans="1:1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</row>
    <row r="858" spans="1:1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</row>
    <row r="859" spans="1:1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</row>
    <row r="860" spans="1:1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</row>
    <row r="861" spans="1:1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</row>
    <row r="862" spans="1:1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</row>
    <row r="863" spans="1:1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</row>
    <row r="864" spans="1:1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</row>
    <row r="865" spans="1:1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</row>
    <row r="866" spans="1:1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</row>
    <row r="867" spans="1:1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</row>
    <row r="868" spans="1:1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</row>
    <row r="869" spans="1:1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</row>
    <row r="870" spans="1:1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</row>
    <row r="871" spans="1:1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</row>
    <row r="872" spans="1:1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</row>
    <row r="873" spans="1:1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</row>
    <row r="874" spans="1:1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</row>
    <row r="875" spans="1:1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</row>
    <row r="876" spans="1:1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</row>
    <row r="877" spans="1:1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</row>
    <row r="878" spans="1:1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</row>
    <row r="879" spans="1:1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</row>
    <row r="880" spans="1:1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</row>
    <row r="881" spans="1:1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</row>
    <row r="882" spans="1:1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</row>
    <row r="883" spans="1:1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</row>
    <row r="884" spans="1:1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</row>
    <row r="885" spans="1:1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</row>
    <row r="886" spans="1:1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</row>
    <row r="887" spans="1:1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</row>
    <row r="888" spans="1:1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</row>
    <row r="889" spans="1:1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</row>
    <row r="890" spans="1:1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</row>
    <row r="891" spans="1:1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</row>
    <row r="892" spans="1:1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</row>
    <row r="893" spans="1:1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</row>
    <row r="894" spans="1:1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</row>
    <row r="895" spans="1:1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</row>
    <row r="896" spans="1:1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</row>
    <row r="897" spans="1:1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</row>
    <row r="898" spans="1:1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</row>
    <row r="899" spans="1:1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</row>
    <row r="900" spans="1:1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</row>
    <row r="901" spans="1:1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</row>
    <row r="902" spans="1:1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</row>
    <row r="903" spans="1:1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</row>
    <row r="904" spans="1:1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</row>
    <row r="905" spans="1:1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</row>
    <row r="906" spans="1:1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</row>
    <row r="907" spans="1:1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</row>
    <row r="908" spans="1:1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</row>
    <row r="909" spans="1:1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</row>
    <row r="910" spans="1:1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</row>
    <row r="911" spans="1:1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</row>
    <row r="912" spans="1:1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</row>
    <row r="913" spans="1:1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</row>
    <row r="914" spans="1:1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</row>
    <row r="915" spans="1:1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</row>
    <row r="916" spans="1:1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</row>
    <row r="917" spans="1:1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</row>
    <row r="918" spans="1:1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</row>
    <row r="919" spans="1:1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</row>
    <row r="920" spans="1:1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</row>
    <row r="921" spans="1:1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</row>
    <row r="922" spans="1:1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</row>
    <row r="923" spans="1:1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</row>
    <row r="924" spans="1:1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</row>
    <row r="925" spans="1:1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</row>
    <row r="926" spans="1:1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</row>
    <row r="927" spans="1:1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</row>
    <row r="928" spans="1:1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</row>
    <row r="929" spans="1:1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</row>
    <row r="930" spans="1:1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</row>
    <row r="931" spans="1:1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</row>
    <row r="932" spans="1:1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</row>
    <row r="933" spans="1:1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</row>
    <row r="934" spans="1:1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</row>
    <row r="935" spans="1:1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</row>
    <row r="936" spans="1:1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</row>
    <row r="937" spans="1:1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</row>
    <row r="938" spans="1:1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</row>
    <row r="939" spans="1:1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</row>
    <row r="940" spans="1:1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</row>
    <row r="941" spans="1:1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</row>
    <row r="942" spans="1:1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</row>
    <row r="943" spans="1:1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</row>
    <row r="944" spans="1:1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</row>
    <row r="945" spans="1:1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</row>
    <row r="946" spans="1:1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</row>
    <row r="947" spans="1:1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</row>
    <row r="948" spans="1:1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</row>
    <row r="949" spans="1:1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</row>
    <row r="950" spans="1:1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</row>
    <row r="951" spans="1:1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</row>
    <row r="952" spans="1:1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</row>
    <row r="953" spans="1:1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</row>
    <row r="954" spans="1:1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</row>
    <row r="955" spans="1:1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</row>
    <row r="956" spans="1:18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</row>
    <row r="957" spans="1:18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</row>
    <row r="958" spans="1:18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</row>
    <row r="959" spans="1:18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</row>
    <row r="960" spans="1:18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</row>
    <row r="961" spans="1:18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</row>
    <row r="962" spans="1:18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</row>
    <row r="963" spans="1:18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</row>
    <row r="964" spans="1:18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</row>
    <row r="965" spans="1:18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</row>
    <row r="966" spans="1:18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</row>
    <row r="967" spans="1:18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</row>
    <row r="968" spans="1:18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</row>
    <row r="969" spans="1:18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</row>
    <row r="970" spans="1:18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</row>
    <row r="971" spans="1:18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</row>
    <row r="972" spans="1:18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</row>
    <row r="973" spans="1:18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</row>
    <row r="974" spans="1:18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</row>
    <row r="975" spans="1:18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</row>
    <row r="976" spans="1:18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</row>
    <row r="977" spans="1:18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</row>
    <row r="978" spans="1:18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</row>
    <row r="979" spans="1:18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</row>
    <row r="980" spans="1:18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</row>
    <row r="981" spans="1:18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</row>
    <row r="982" spans="1:18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</row>
    <row r="983" spans="1:18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</row>
    <row r="984" spans="1:18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</row>
    <row r="985" spans="1:18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</row>
    <row r="986" spans="1:18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</row>
    <row r="987" spans="1:18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</row>
    <row r="988" spans="1:18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</row>
    <row r="989" spans="1:18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</row>
    <row r="990" spans="1:18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</row>
    <row r="991" spans="1:18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</row>
    <row r="992" spans="1:18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</row>
    <row r="993" spans="1:18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</row>
    <row r="994" spans="1:18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</row>
    <row r="995" spans="1:18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</row>
    <row r="996" spans="1:18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</row>
    <row r="997" spans="1:18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</row>
    <row r="998" spans="1:18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</row>
    <row r="999" spans="1:18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</row>
    <row r="1000" spans="1:18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</row>
    <row r="1001" spans="1:18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</row>
    <row r="1002" spans="1:18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</row>
    <row r="1003" spans="1:18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</row>
    <row r="1004" spans="1:18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</row>
    <row r="1005" spans="1:18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</row>
    <row r="1006" spans="1:18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</row>
    <row r="1007" spans="1:18">
      <c r="A1007" s="52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</row>
    <row r="1008" spans="1:18">
      <c r="A1008" s="52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</row>
    <row r="1009" spans="1:18">
      <c r="A1009" s="52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</row>
    <row r="1010" spans="1:18">
      <c r="A1010" s="52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</row>
    <row r="1011" spans="1:18">
      <c r="A1011" s="52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</row>
    <row r="1012" spans="1:18">
      <c r="A1012" s="52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</row>
    <row r="1013" spans="1:18">
      <c r="A1013" s="52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</row>
    <row r="1014" spans="1:18">
      <c r="A1014" s="52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</row>
    <row r="1015" spans="1:18">
      <c r="A1015" s="52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</row>
    <row r="1016" spans="1:18">
      <c r="A1016" s="52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</row>
    <row r="1017" spans="1:18">
      <c r="A1017" s="52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</row>
    <row r="1018" spans="1:18">
      <c r="A1018" s="52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</row>
    <row r="1019" spans="1:18">
      <c r="A1019" s="52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</row>
    <row r="1020" spans="1:18">
      <c r="A1020" s="52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</row>
    <row r="1021" spans="1:18">
      <c r="A1021" s="52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</row>
    <row r="1022" spans="1:18">
      <c r="A1022" s="52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</row>
    <row r="1023" spans="1:18">
      <c r="A1023" s="52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</row>
    <row r="1024" spans="1:18">
      <c r="A1024" s="52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</row>
    <row r="1025" spans="1:18">
      <c r="A1025" s="52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</row>
    <row r="1026" spans="1:18">
      <c r="A1026" s="52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</row>
    <row r="1027" spans="1:18">
      <c r="A1027" s="52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</row>
    <row r="1028" spans="1:18">
      <c r="A1028" s="52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</row>
    <row r="1029" spans="1:18">
      <c r="A1029" s="52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</row>
    <row r="1030" spans="1:18">
      <c r="A1030" s="52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</row>
    <row r="1031" spans="1:18">
      <c r="A1031" s="52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</row>
    <row r="1032" spans="1:18">
      <c r="A1032" s="52"/>
      <c r="B1032" s="52"/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</row>
    <row r="1033" spans="1:18">
      <c r="A1033" s="52"/>
      <c r="B1033" s="52"/>
      <c r="C1033" s="52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</row>
    <row r="1034" spans="1:18">
      <c r="A1034" s="52"/>
      <c r="B1034" s="52"/>
      <c r="C1034" s="52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</row>
    <row r="1035" spans="1:18">
      <c r="A1035" s="52"/>
      <c r="B1035" s="52"/>
      <c r="C1035" s="52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</row>
    <row r="1036" spans="1:18">
      <c r="A1036" s="52"/>
      <c r="B1036" s="52"/>
      <c r="C1036" s="52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</row>
    <row r="1037" spans="1:18">
      <c r="A1037" s="52"/>
      <c r="B1037" s="52"/>
      <c r="C1037" s="52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</row>
    <row r="1038" spans="1:18">
      <c r="A1038" s="52"/>
      <c r="B1038" s="52"/>
      <c r="C1038" s="52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</row>
    <row r="1039" spans="1:18">
      <c r="A1039" s="52"/>
      <c r="B1039" s="52"/>
      <c r="C1039" s="52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</row>
    <row r="1040" spans="1:18">
      <c r="A1040" s="52"/>
      <c r="B1040" s="52"/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</row>
    <row r="1041" spans="1:18">
      <c r="A1041" s="52"/>
      <c r="B1041" s="52"/>
      <c r="C1041" s="52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</row>
    <row r="1042" spans="1:18">
      <c r="A1042" s="52"/>
      <c r="B1042" s="52"/>
      <c r="C1042" s="52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</row>
    <row r="1043" spans="1:18">
      <c r="A1043" s="52"/>
      <c r="B1043" s="52"/>
      <c r="C1043" s="52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</row>
    <row r="1044" spans="1:18">
      <c r="A1044" s="52"/>
      <c r="B1044" s="52"/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</row>
    <row r="1045" spans="1:18">
      <c r="A1045" s="52"/>
      <c r="B1045" s="52"/>
      <c r="C1045" s="52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</row>
    <row r="1046" spans="1:18">
      <c r="A1046" s="52"/>
      <c r="B1046" s="52"/>
      <c r="C1046" s="52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</row>
    <row r="1047" spans="1:18">
      <c r="A1047" s="52"/>
      <c r="B1047" s="52"/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</row>
    <row r="1048" spans="1:18">
      <c r="A1048" s="52"/>
      <c r="B1048" s="52"/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</row>
    <row r="1049" spans="1:18">
      <c r="A1049" s="52"/>
      <c r="B1049" s="52"/>
      <c r="C1049" s="52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</row>
    <row r="1050" spans="1:18">
      <c r="A1050" s="52"/>
      <c r="B1050" s="52"/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</row>
    <row r="1051" spans="1:18">
      <c r="A1051" s="52"/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</row>
    <row r="1052" spans="1:18">
      <c r="A1052" s="52"/>
      <c r="B1052" s="52"/>
      <c r="C1052" s="52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</row>
    <row r="1053" spans="1:18">
      <c r="A1053" s="52"/>
      <c r="B1053" s="52"/>
      <c r="C1053" s="52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</row>
    <row r="1054" spans="1:18">
      <c r="A1054" s="52"/>
      <c r="B1054" s="52"/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</row>
    <row r="1055" spans="1:18">
      <c r="A1055" s="52"/>
      <c r="B1055" s="52"/>
      <c r="C1055" s="52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</row>
    <row r="1056" spans="1:18">
      <c r="A1056" s="52"/>
      <c r="B1056" s="52"/>
      <c r="C1056" s="52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</row>
    <row r="1057" spans="1:18">
      <c r="A1057" s="52"/>
      <c r="B1057" s="52"/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</row>
    <row r="1058" spans="1:18">
      <c r="A1058" s="52"/>
      <c r="B1058" s="52"/>
      <c r="C1058" s="52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</row>
    <row r="1059" spans="1:18">
      <c r="A1059" s="52"/>
      <c r="B1059" s="52"/>
      <c r="C1059" s="52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</row>
    <row r="1060" spans="1:18">
      <c r="A1060" s="52"/>
      <c r="B1060" s="52"/>
      <c r="C1060" s="52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</row>
    <row r="1061" spans="1:18">
      <c r="A1061" s="52"/>
      <c r="B1061" s="52"/>
      <c r="C1061" s="52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</row>
    <row r="1062" spans="1:18">
      <c r="A1062" s="52"/>
      <c r="B1062" s="52"/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</row>
    <row r="1063" spans="1:18">
      <c r="A1063" s="52"/>
      <c r="B1063" s="52"/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</row>
    <row r="1064" spans="1:18">
      <c r="A1064" s="52"/>
      <c r="B1064" s="52"/>
      <c r="C1064" s="52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</row>
    <row r="1065" spans="1:18">
      <c r="A1065" s="52"/>
      <c r="B1065" s="52"/>
      <c r="C1065" s="52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</row>
    <row r="1066" spans="1:18">
      <c r="A1066" s="52"/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</row>
    <row r="1067" spans="1:18">
      <c r="A1067" s="52"/>
      <c r="B1067" s="52"/>
      <c r="C1067" s="52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</row>
    <row r="1068" spans="1:18">
      <c r="A1068" s="52"/>
      <c r="B1068" s="52"/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</row>
    <row r="1069" spans="1:18">
      <c r="A1069" s="52"/>
      <c r="B1069" s="52"/>
      <c r="C1069" s="52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</row>
    <row r="1070" spans="1:18">
      <c r="A1070" s="52"/>
      <c r="B1070" s="52"/>
      <c r="C1070" s="52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</row>
    <row r="1071" spans="1:18">
      <c r="A1071" s="52"/>
      <c r="B1071" s="52"/>
      <c r="C1071" s="52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</row>
    <row r="1072" spans="1:18">
      <c r="A1072" s="52"/>
      <c r="B1072" s="52"/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</row>
    <row r="1073" spans="1:18">
      <c r="A1073" s="52"/>
      <c r="B1073" s="52"/>
      <c r="C1073" s="52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</row>
    <row r="1074" spans="1:18">
      <c r="A1074" s="52"/>
      <c r="B1074" s="52"/>
      <c r="C1074" s="52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</row>
    <row r="1075" spans="1:18">
      <c r="A1075" s="52"/>
      <c r="B1075" s="52"/>
      <c r="C1075" s="52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</row>
    <row r="1076" spans="1:18">
      <c r="A1076" s="52"/>
      <c r="B1076" s="52"/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</row>
    <row r="1077" spans="1:18">
      <c r="A1077" s="52"/>
      <c r="B1077" s="52"/>
      <c r="C1077" s="52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</row>
    <row r="1078" spans="1:18">
      <c r="A1078" s="52"/>
      <c r="B1078" s="52"/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</row>
    <row r="1079" spans="1:18">
      <c r="A1079" s="52"/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</row>
    <row r="1080" spans="1:18">
      <c r="A1080" s="52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</row>
    <row r="1081" spans="1:18">
      <c r="A1081" s="52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</row>
    <row r="1082" spans="1:18">
      <c r="A1082" s="52"/>
      <c r="B1082" s="52"/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</row>
    <row r="1083" spans="1:18">
      <c r="A1083" s="52"/>
      <c r="B1083" s="52"/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</row>
    <row r="1084" spans="1:18">
      <c r="A1084" s="52"/>
      <c r="B1084" s="52"/>
      <c r="C1084" s="52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</row>
    <row r="1085" spans="1:18">
      <c r="A1085" s="52"/>
      <c r="B1085" s="52"/>
      <c r="C1085" s="52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</row>
    <row r="1086" spans="1:18">
      <c r="A1086" s="52"/>
      <c r="B1086" s="52"/>
      <c r="C1086" s="52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</row>
    <row r="1087" spans="1:18">
      <c r="A1087" s="52"/>
      <c r="B1087" s="52"/>
      <c r="C1087" s="52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</row>
    <row r="1088" spans="1:18">
      <c r="A1088" s="52"/>
      <c r="B1088" s="52"/>
      <c r="C1088" s="52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</row>
    <row r="1089" spans="1:18">
      <c r="A1089" s="52"/>
      <c r="B1089" s="52"/>
      <c r="C1089" s="52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</row>
    <row r="1090" spans="1:18">
      <c r="A1090" s="52"/>
      <c r="B1090" s="52"/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</row>
    <row r="1091" spans="1:18">
      <c r="A1091" s="52"/>
      <c r="B1091" s="52"/>
      <c r="C1091" s="52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</row>
    <row r="1092" spans="1:18">
      <c r="A1092" s="52"/>
      <c r="B1092" s="52"/>
      <c r="C1092" s="52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</row>
    <row r="1093" spans="1:18">
      <c r="A1093" s="52"/>
      <c r="B1093" s="52"/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</row>
    <row r="1094" spans="1:18">
      <c r="A1094" s="52"/>
      <c r="B1094" s="52"/>
      <c r="C1094" s="52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</row>
    <row r="1095" spans="1:18">
      <c r="A1095" s="52"/>
      <c r="B1095" s="52"/>
      <c r="C1095" s="52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</row>
    <row r="1096" spans="1:18">
      <c r="A1096" s="52"/>
      <c r="B1096" s="52"/>
      <c r="C1096" s="52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</row>
    <row r="1097" spans="1:18">
      <c r="A1097" s="52"/>
      <c r="B1097" s="52"/>
      <c r="C1097" s="52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</row>
    <row r="1098" spans="1:18">
      <c r="A1098" s="52"/>
      <c r="B1098" s="52"/>
      <c r="C1098" s="52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</row>
    <row r="1099" spans="1:18">
      <c r="A1099" s="52"/>
      <c r="B1099" s="52"/>
      <c r="C1099" s="52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</row>
    <row r="1100" spans="1:18">
      <c r="A1100" s="52"/>
      <c r="B1100" s="52"/>
      <c r="C1100" s="52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</row>
    <row r="1101" spans="1:18">
      <c r="A1101" s="52"/>
      <c r="B1101" s="52"/>
      <c r="C1101" s="52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</row>
    <row r="1102" spans="1:18">
      <c r="A1102" s="52"/>
      <c r="B1102" s="52"/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</row>
    <row r="1103" spans="1:18">
      <c r="A1103" s="52"/>
      <c r="B1103" s="52"/>
      <c r="C1103" s="52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</row>
    <row r="1104" spans="1:18">
      <c r="A1104" s="52"/>
      <c r="B1104" s="52"/>
      <c r="C1104" s="52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</row>
    <row r="1105" spans="1:18">
      <c r="A1105" s="52"/>
      <c r="B1105" s="52"/>
      <c r="C1105" s="52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</row>
    <row r="1106" spans="1:18">
      <c r="A1106" s="52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</row>
    <row r="1107" spans="1:18">
      <c r="A1107" s="52"/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</row>
    <row r="1108" spans="1:18">
      <c r="A1108" s="52"/>
      <c r="B1108" s="52"/>
      <c r="C1108" s="52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</row>
    <row r="1109" spans="1:18">
      <c r="A1109" s="52"/>
      <c r="B1109" s="52"/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</row>
    <row r="1110" spans="1:18">
      <c r="A1110" s="52"/>
      <c r="B1110" s="52"/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</row>
    <row r="1111" spans="1:18">
      <c r="A1111" s="52"/>
      <c r="B1111" s="52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</row>
    <row r="1112" spans="1:18">
      <c r="A1112" s="52"/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</row>
    <row r="1113" spans="1:18">
      <c r="A1113" s="52"/>
      <c r="B1113" s="52"/>
      <c r="C1113" s="52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</row>
    <row r="1114" spans="1:18">
      <c r="A1114" s="52"/>
      <c r="B1114" s="52"/>
      <c r="C1114" s="52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</row>
    <row r="1115" spans="1:18">
      <c r="A1115" s="52"/>
      <c r="B1115" s="52"/>
      <c r="C1115" s="52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</row>
    <row r="1116" spans="1:18">
      <c r="A1116" s="52"/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</row>
    <row r="1117" spans="1:18">
      <c r="A1117" s="52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</row>
    <row r="1118" spans="1:18">
      <c r="A1118" s="52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</row>
    <row r="1119" spans="1:18">
      <c r="A1119" s="52"/>
      <c r="B1119" s="52"/>
      <c r="C1119" s="52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</row>
    <row r="1120" spans="1:18">
      <c r="A1120" s="52"/>
      <c r="B1120" s="52"/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</row>
    <row r="1121" spans="1:18">
      <c r="A1121" s="52"/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</row>
    <row r="1122" spans="1:18">
      <c r="A1122" s="52"/>
      <c r="B1122" s="52"/>
      <c r="C1122" s="52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</row>
    <row r="1123" spans="1:18">
      <c r="A1123" s="52"/>
      <c r="B1123" s="52"/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</row>
    <row r="1124" spans="1:18">
      <c r="A1124" s="52"/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</row>
    <row r="1125" spans="1:18">
      <c r="A1125" s="52"/>
      <c r="B1125" s="52"/>
      <c r="C1125" s="52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</row>
    <row r="1126" spans="1:18">
      <c r="A1126" s="52"/>
      <c r="B1126" s="52"/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</row>
    <row r="1127" spans="1:18">
      <c r="A1127" s="52"/>
      <c r="B1127" s="52"/>
      <c r="C1127" s="52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</row>
    <row r="1128" spans="1:18">
      <c r="A1128" s="52"/>
      <c r="B1128" s="52"/>
      <c r="C1128" s="52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</row>
    <row r="1129" spans="1:18">
      <c r="A1129" s="52"/>
      <c r="B1129" s="52"/>
      <c r="C1129" s="52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</row>
    <row r="1130" spans="1:18">
      <c r="A1130" s="52"/>
      <c r="B1130" s="52"/>
      <c r="C1130" s="52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</row>
    <row r="1131" spans="1:18">
      <c r="A1131" s="52"/>
      <c r="B1131" s="52"/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</row>
    <row r="1132" spans="1:18">
      <c r="A1132" s="52"/>
      <c r="B1132" s="52"/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</row>
    <row r="1133" spans="1:18">
      <c r="A1133" s="52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</row>
    <row r="1134" spans="1:18">
      <c r="A1134" s="52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</row>
    <row r="1135" spans="1:18">
      <c r="A1135" s="52"/>
      <c r="B1135" s="52"/>
      <c r="C1135" s="52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</row>
    <row r="1136" spans="1:18">
      <c r="A1136" s="52"/>
      <c r="B1136" s="52"/>
      <c r="C1136" s="52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</row>
    <row r="1137" spans="1:18">
      <c r="A1137" s="52"/>
      <c r="B1137" s="52"/>
      <c r="C1137" s="52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</row>
    <row r="1138" spans="1:18">
      <c r="A1138" s="52"/>
      <c r="B1138" s="52"/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</row>
    <row r="1139" spans="1:18">
      <c r="A1139" s="52"/>
      <c r="B1139" s="52"/>
      <c r="C1139" s="52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</row>
    <row r="1140" spans="1:18">
      <c r="A1140" s="52"/>
      <c r="B1140" s="52"/>
      <c r="C1140" s="52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</row>
    <row r="1141" spans="1:18">
      <c r="A1141" s="52"/>
      <c r="B1141" s="52"/>
      <c r="C1141" s="52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</row>
    <row r="1142" spans="1:18">
      <c r="A1142" s="52"/>
      <c r="B1142" s="52"/>
      <c r="C1142" s="52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</row>
    <row r="1143" spans="1:18">
      <c r="A1143" s="52"/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</row>
    <row r="1144" spans="1:18">
      <c r="A1144" s="52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</row>
    <row r="1145" spans="1:18">
      <c r="A1145" s="52"/>
      <c r="B1145" s="52"/>
      <c r="C1145" s="52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</row>
    <row r="1146" spans="1:18">
      <c r="A1146" s="52"/>
      <c r="B1146" s="52"/>
      <c r="C1146" s="52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</row>
    <row r="1147" spans="1:18">
      <c r="A1147" s="52"/>
      <c r="B1147" s="52"/>
      <c r="C1147" s="52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</row>
    <row r="1148" spans="1:18">
      <c r="A1148" s="52"/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</row>
    <row r="1149" spans="1:18">
      <c r="A1149" s="52"/>
      <c r="B1149" s="52"/>
      <c r="C1149" s="52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</row>
    <row r="1150" spans="1:18">
      <c r="A1150" s="52"/>
      <c r="B1150" s="52"/>
      <c r="C1150" s="52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</row>
    <row r="1151" spans="1:18">
      <c r="A1151" s="52"/>
      <c r="B1151" s="52"/>
      <c r="C1151" s="52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</row>
    <row r="1152" spans="1:18">
      <c r="A1152" s="52"/>
      <c r="B1152" s="52"/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</row>
    <row r="1153" spans="1:18">
      <c r="A1153" s="52"/>
      <c r="B1153" s="52"/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</row>
    <row r="1154" spans="1:18">
      <c r="A1154" s="52"/>
      <c r="B1154" s="52"/>
      <c r="C1154" s="52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</row>
    <row r="1155" spans="1:18">
      <c r="A1155" s="52"/>
      <c r="B1155" s="52"/>
      <c r="C1155" s="52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</row>
    <row r="1156" spans="1:18">
      <c r="A1156" s="52"/>
      <c r="B1156" s="52"/>
      <c r="C1156" s="52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</row>
    <row r="1157" spans="1:18">
      <c r="A1157" s="52"/>
      <c r="B1157" s="52"/>
      <c r="C1157" s="52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</row>
    <row r="1158" spans="1:18">
      <c r="A1158" s="52"/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</row>
    <row r="1159" spans="1:18">
      <c r="A1159" s="52"/>
      <c r="B1159" s="52"/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</row>
    <row r="1160" spans="1:18">
      <c r="A1160" s="52"/>
      <c r="B1160" s="52"/>
      <c r="C1160" s="52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</row>
    <row r="1161" spans="1:18">
      <c r="A1161" s="52"/>
      <c r="B1161" s="52"/>
      <c r="C1161" s="52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</row>
    <row r="1162" spans="1:18">
      <c r="A1162" s="52"/>
      <c r="B1162" s="52"/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</row>
    <row r="1163" spans="1:18">
      <c r="A1163" s="52"/>
      <c r="B1163" s="52"/>
      <c r="C1163" s="52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</row>
    <row r="1164" spans="1:18">
      <c r="A1164" s="52"/>
      <c r="B1164" s="52"/>
      <c r="C1164" s="52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</row>
    <row r="1165" spans="1:18">
      <c r="A1165" s="52"/>
      <c r="B1165" s="52"/>
      <c r="C1165" s="52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</row>
    <row r="1166" spans="1:18">
      <c r="A1166" s="52"/>
      <c r="B1166" s="52"/>
      <c r="C1166" s="52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</row>
    <row r="1167" spans="1:18">
      <c r="A1167" s="52"/>
      <c r="B1167" s="52"/>
      <c r="C1167" s="52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</row>
    <row r="1168" spans="1:18">
      <c r="A1168" s="52"/>
      <c r="B1168" s="52"/>
      <c r="C1168" s="52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</row>
    <row r="1169" spans="1:18">
      <c r="A1169" s="52"/>
      <c r="B1169" s="52"/>
      <c r="C1169" s="52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</row>
    <row r="1170" spans="1:18">
      <c r="A1170" s="52"/>
      <c r="B1170" s="52"/>
      <c r="C1170" s="52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</row>
    <row r="1171" spans="1:18">
      <c r="A1171" s="52"/>
      <c r="B1171" s="52"/>
      <c r="C1171" s="52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</row>
    <row r="1172" spans="1:18">
      <c r="A1172" s="52"/>
      <c r="B1172" s="52"/>
      <c r="C1172" s="52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</row>
    <row r="1173" spans="1:18">
      <c r="A1173" s="52"/>
      <c r="B1173" s="52"/>
      <c r="C1173" s="52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</row>
    <row r="1174" spans="1:18">
      <c r="A1174" s="52"/>
      <c r="B1174" s="52"/>
      <c r="C1174" s="52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</row>
    <row r="1175" spans="1:18">
      <c r="A1175" s="52"/>
      <c r="B1175" s="52"/>
      <c r="C1175" s="52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</row>
    <row r="1176" spans="1:18">
      <c r="A1176" s="52"/>
      <c r="B1176" s="52"/>
      <c r="C1176" s="52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</row>
    <row r="1177" spans="1:18">
      <c r="A1177" s="52"/>
      <c r="B1177" s="52"/>
      <c r="C1177" s="52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</row>
    <row r="1178" spans="1:18">
      <c r="A1178" s="52"/>
      <c r="B1178" s="52"/>
      <c r="C1178" s="52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</row>
    <row r="1179" spans="1:18">
      <c r="A1179" s="52"/>
      <c r="B1179" s="52"/>
      <c r="C1179" s="52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</row>
    <row r="1180" spans="1:18">
      <c r="A1180" s="52"/>
      <c r="B1180" s="52"/>
      <c r="C1180" s="52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</row>
    <row r="1181" spans="1:18">
      <c r="A1181" s="52"/>
      <c r="B1181" s="52"/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</row>
    <row r="1182" spans="1:18">
      <c r="A1182" s="52"/>
      <c r="B1182" s="52"/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</row>
    <row r="1183" spans="1:18">
      <c r="A1183" s="52"/>
      <c r="B1183" s="52"/>
      <c r="C1183" s="52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</row>
    <row r="1184" spans="1:18">
      <c r="A1184" s="52"/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</row>
    <row r="1185" spans="1:18">
      <c r="A1185" s="52"/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</row>
    <row r="1186" spans="1:18">
      <c r="A1186" s="52"/>
      <c r="B1186" s="52"/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</row>
    <row r="1187" spans="1:18">
      <c r="A1187" s="52"/>
      <c r="B1187" s="52"/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</row>
    <row r="1188" spans="1:18">
      <c r="A1188" s="52"/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</row>
    <row r="1189" spans="1:18">
      <c r="A1189" s="52"/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</row>
    <row r="1190" spans="1:18">
      <c r="A1190" s="52"/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</row>
  </sheetData>
  <autoFilter ref="A4:U234">
    <extLst/>
  </autoFilter>
  <sortState ref="B212:R217">
    <sortCondition ref="B212"/>
  </sortState>
  <mergeCells count="56">
    <mergeCell ref="A1:R1"/>
    <mergeCell ref="B2:C2"/>
    <mergeCell ref="M3:P3"/>
    <mergeCell ref="B10:J10"/>
    <mergeCell ref="B14:J14"/>
    <mergeCell ref="B27:J27"/>
    <mergeCell ref="B31:J31"/>
    <mergeCell ref="B37:J37"/>
    <mergeCell ref="B47:J47"/>
    <mergeCell ref="B52:J52"/>
    <mergeCell ref="B56:J56"/>
    <mergeCell ref="B62:J62"/>
    <mergeCell ref="B69:J69"/>
    <mergeCell ref="B87:J87"/>
    <mergeCell ref="B98:J98"/>
    <mergeCell ref="B102:J102"/>
    <mergeCell ref="B105:J105"/>
    <mergeCell ref="B109:J109"/>
    <mergeCell ref="B120:J120"/>
    <mergeCell ref="B137:J137"/>
    <mergeCell ref="B143:J143"/>
    <mergeCell ref="B146:J146"/>
    <mergeCell ref="B149:J149"/>
    <mergeCell ref="B156:J156"/>
    <mergeCell ref="B165:J165"/>
    <mergeCell ref="B172:J172"/>
    <mergeCell ref="B174:J174"/>
    <mergeCell ref="B182:J182"/>
    <mergeCell ref="B188:J188"/>
    <mergeCell ref="B197:J197"/>
    <mergeCell ref="B199:J199"/>
    <mergeCell ref="B207:J207"/>
    <mergeCell ref="B230:J230"/>
    <mergeCell ref="B233:J233"/>
    <mergeCell ref="A234:J2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R70:R75"/>
    <mergeCell ref="R76:R86"/>
    <mergeCell ref="R106:R109"/>
    <mergeCell ref="R138:R141"/>
    <mergeCell ref="R175:R176"/>
    <mergeCell ref="R183:R187"/>
    <mergeCell ref="R198:R199"/>
    <mergeCell ref="R201:R207"/>
  </mergeCells>
  <pageMargins left="0.236220472440945" right="0.15748031496063" top="0.393700787401575" bottom="0.393700787401575" header="0.236220472440945" footer="0.236220472440945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2020-12-14T01:32:00Z</dcterms:created>
  <cp:lastPrinted>2021-06-02T02:53:00Z</cp:lastPrinted>
  <dcterms:modified xsi:type="dcterms:W3CDTF">2021-06-08T03:26:29Z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9ABEAEAC143F44BF81D44C9681FFF207</vt:lpwstr>
  </property>
</Properties>
</file>